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cospain-my.sharepoint.com/personal/alba_garcia_ineco_com/Documents/Desktop/TRABAJO/HAIFA/new/"/>
    </mc:Choice>
  </mc:AlternateContent>
  <xr:revisionPtr revIDLastSave="15" documentId="13_ncr:1_{67AE4968-5743-4C66-B016-428CE18BE4D7}" xr6:coauthVersionLast="46" xr6:coauthVersionMax="47" xr10:uidLastSave="{A296BFD5-E12B-4EAE-A72D-D2E5FC316230}"/>
  <bookViews>
    <workbookView xWindow="-108" yWindow="-108" windowWidth="23256" windowHeight="12576" firstSheet="1" activeTab="1" xr2:uid="{00000000-000D-0000-FFFF-FFFF00000000}"/>
  </bookViews>
  <sheets>
    <sheet name="רשימת תכניות-קטע 7A (2)" sheetId="5" state="hidden" r:id="rId1"/>
    <sheet name="Document List" sheetId="4" r:id="rId2"/>
    <sheet name="locations code" sheetId="12" r:id="rId3"/>
    <sheet name="Disciplin list" sheetId="10" r:id="rId4"/>
    <sheet name="LIST" sheetId="7" r:id="rId5"/>
  </sheets>
  <externalReferences>
    <externalReference r:id="rId6"/>
  </externalReferences>
  <definedNames>
    <definedName name="_xlnm._FilterDatabase" localSheetId="3" hidden="1">'Disciplin list'!$A$1:$C$86</definedName>
    <definedName name="_xlnm._FilterDatabase" localSheetId="1" hidden="1">'Document List'!$A$11:$M$432</definedName>
    <definedName name="_xlnm._FilterDatabase" localSheetId="4" hidden="1">LIST!$A$1:$G$96</definedName>
    <definedName name="_xlnm._FilterDatabase" localSheetId="0" hidden="1">'רשימת תכניות-קטע 7A (2)'!$A$10:$AT$652</definedName>
    <definedName name="_xlnm.Print_Area" localSheetId="1">'Document List'!$A$1:$M$432</definedName>
    <definedName name="_xlnm.Print_Titles" localSheetId="1">'Document List'!$11:$11</definedName>
    <definedName name="_xlnm.Print_Titles" localSheetId="0">'רשימת תכניות-קטע 7A (2)'!$10:$10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4" l="1"/>
  <c r="J15" i="4"/>
  <c r="K15" i="4"/>
  <c r="I16" i="4"/>
  <c r="J16" i="4"/>
  <c r="K16" i="4"/>
  <c r="I17" i="4"/>
  <c r="J17" i="4"/>
  <c r="K17" i="4"/>
  <c r="I18" i="4"/>
  <c r="J18" i="4"/>
  <c r="K18" i="4"/>
  <c r="I19" i="4"/>
  <c r="J19" i="4"/>
  <c r="K19" i="4"/>
  <c r="I20" i="4"/>
  <c r="J20" i="4"/>
  <c r="K20" i="4"/>
  <c r="I21" i="4"/>
  <c r="J21" i="4"/>
  <c r="K21" i="4"/>
  <c r="I22" i="4"/>
  <c r="J22" i="4"/>
  <c r="K22" i="4"/>
  <c r="I23" i="4"/>
  <c r="J23" i="4"/>
  <c r="K23" i="4"/>
  <c r="I24" i="4"/>
  <c r="J24" i="4"/>
  <c r="K24" i="4"/>
  <c r="I25" i="4"/>
  <c r="J25" i="4"/>
  <c r="K25" i="4"/>
  <c r="I26" i="4"/>
  <c r="J26" i="4"/>
  <c r="K26" i="4"/>
  <c r="I27" i="4"/>
  <c r="J27" i="4"/>
  <c r="K27" i="4"/>
  <c r="I28" i="4"/>
  <c r="J28" i="4"/>
  <c r="K28" i="4"/>
  <c r="I29" i="4"/>
  <c r="J29" i="4"/>
  <c r="K29" i="4"/>
  <c r="I30" i="4"/>
  <c r="J30" i="4"/>
  <c r="K30" i="4"/>
  <c r="I31" i="4"/>
  <c r="J31" i="4"/>
  <c r="K31" i="4"/>
  <c r="I32" i="4"/>
  <c r="J32" i="4"/>
  <c r="K32" i="4"/>
  <c r="I33" i="4"/>
  <c r="J33" i="4"/>
  <c r="K33" i="4"/>
  <c r="I34" i="4"/>
  <c r="J34" i="4"/>
  <c r="K34" i="4"/>
  <c r="I35" i="4"/>
  <c r="J35" i="4"/>
  <c r="K35" i="4"/>
  <c r="I36" i="4"/>
  <c r="J36" i="4"/>
  <c r="K36" i="4"/>
  <c r="I37" i="4"/>
  <c r="J37" i="4"/>
  <c r="K37" i="4"/>
  <c r="I38" i="4"/>
  <c r="J38" i="4"/>
  <c r="K38" i="4"/>
  <c r="I39" i="4"/>
  <c r="J39" i="4"/>
  <c r="K39" i="4"/>
  <c r="I40" i="4"/>
  <c r="J40" i="4"/>
  <c r="K40" i="4"/>
  <c r="I41" i="4"/>
  <c r="J41" i="4"/>
  <c r="K41" i="4"/>
  <c r="I42" i="4"/>
  <c r="J42" i="4"/>
  <c r="K42" i="4"/>
  <c r="I43" i="4"/>
  <c r="J43" i="4"/>
  <c r="K43" i="4"/>
  <c r="I44" i="4"/>
  <c r="J44" i="4"/>
  <c r="K44" i="4"/>
  <c r="I45" i="4"/>
  <c r="J45" i="4"/>
  <c r="K45" i="4"/>
  <c r="I46" i="4"/>
  <c r="J46" i="4"/>
  <c r="K46" i="4"/>
  <c r="I47" i="4"/>
  <c r="J47" i="4"/>
  <c r="K47" i="4"/>
  <c r="I48" i="4"/>
  <c r="J48" i="4"/>
  <c r="K48" i="4"/>
  <c r="I49" i="4"/>
  <c r="J49" i="4"/>
  <c r="K49" i="4"/>
  <c r="I50" i="4"/>
  <c r="J50" i="4"/>
  <c r="K50" i="4"/>
  <c r="I51" i="4"/>
  <c r="J51" i="4"/>
  <c r="K51" i="4"/>
  <c r="I52" i="4"/>
  <c r="J52" i="4"/>
  <c r="K52" i="4"/>
  <c r="I53" i="4"/>
  <c r="J53" i="4"/>
  <c r="K53" i="4"/>
  <c r="I54" i="4"/>
  <c r="J54" i="4"/>
  <c r="K54" i="4"/>
  <c r="I55" i="4"/>
  <c r="J55" i="4"/>
  <c r="K55" i="4"/>
  <c r="I56" i="4"/>
  <c r="J56" i="4"/>
  <c r="K56" i="4"/>
  <c r="I57" i="4"/>
  <c r="J57" i="4"/>
  <c r="K57" i="4"/>
  <c r="I58" i="4"/>
  <c r="J58" i="4"/>
  <c r="K58" i="4"/>
  <c r="I59" i="4"/>
  <c r="J59" i="4"/>
  <c r="K59" i="4"/>
  <c r="I60" i="4"/>
  <c r="J60" i="4"/>
  <c r="K60" i="4"/>
  <c r="I61" i="4"/>
  <c r="J61" i="4"/>
  <c r="K61" i="4"/>
  <c r="I62" i="4"/>
  <c r="J62" i="4"/>
  <c r="K62" i="4"/>
  <c r="I63" i="4"/>
  <c r="J63" i="4"/>
  <c r="K63" i="4"/>
  <c r="I64" i="4"/>
  <c r="J64" i="4"/>
  <c r="K64" i="4"/>
  <c r="I65" i="4"/>
  <c r="J65" i="4"/>
  <c r="K65" i="4"/>
  <c r="I66" i="4"/>
  <c r="J66" i="4"/>
  <c r="K66" i="4"/>
  <c r="I67" i="4"/>
  <c r="J67" i="4"/>
  <c r="K67" i="4"/>
  <c r="I68" i="4"/>
  <c r="J68" i="4"/>
  <c r="K68" i="4"/>
  <c r="I69" i="4"/>
  <c r="J69" i="4"/>
  <c r="K69" i="4"/>
  <c r="I70" i="4"/>
  <c r="J70" i="4"/>
  <c r="K70" i="4"/>
  <c r="I71" i="4"/>
  <c r="J71" i="4"/>
  <c r="K71" i="4"/>
  <c r="I72" i="4"/>
  <c r="J72" i="4"/>
  <c r="K72" i="4"/>
  <c r="I73" i="4"/>
  <c r="J73" i="4"/>
  <c r="K73" i="4"/>
  <c r="I74" i="4"/>
  <c r="J74" i="4"/>
  <c r="K74" i="4"/>
  <c r="I75" i="4"/>
  <c r="J75" i="4"/>
  <c r="K75" i="4"/>
  <c r="I76" i="4"/>
  <c r="J76" i="4"/>
  <c r="K76" i="4"/>
  <c r="I77" i="4"/>
  <c r="J77" i="4"/>
  <c r="K77" i="4"/>
  <c r="I78" i="4"/>
  <c r="J78" i="4"/>
  <c r="K78" i="4"/>
  <c r="I79" i="4"/>
  <c r="J79" i="4"/>
  <c r="K79" i="4"/>
  <c r="I80" i="4"/>
  <c r="J80" i="4"/>
  <c r="K80" i="4"/>
  <c r="I81" i="4"/>
  <c r="J81" i="4"/>
  <c r="K81" i="4"/>
  <c r="I82" i="4"/>
  <c r="J82" i="4"/>
  <c r="K82" i="4"/>
  <c r="I83" i="4"/>
  <c r="J83" i="4"/>
  <c r="K83" i="4"/>
  <c r="I84" i="4"/>
  <c r="J84" i="4"/>
  <c r="K84" i="4"/>
  <c r="I85" i="4"/>
  <c r="J85" i="4"/>
  <c r="K85" i="4"/>
  <c r="I86" i="4"/>
  <c r="J86" i="4"/>
  <c r="K86" i="4"/>
  <c r="I87" i="4"/>
  <c r="J87" i="4"/>
  <c r="K87" i="4"/>
  <c r="I88" i="4"/>
  <c r="J88" i="4"/>
  <c r="K88" i="4"/>
  <c r="I89" i="4"/>
  <c r="J89" i="4"/>
  <c r="K89" i="4"/>
  <c r="I90" i="4"/>
  <c r="J90" i="4"/>
  <c r="K90" i="4"/>
  <c r="I91" i="4"/>
  <c r="J91" i="4"/>
  <c r="K91" i="4"/>
  <c r="I92" i="4"/>
  <c r="J92" i="4"/>
  <c r="K92" i="4"/>
  <c r="I93" i="4"/>
  <c r="J93" i="4"/>
  <c r="K93" i="4"/>
  <c r="I94" i="4"/>
  <c r="J94" i="4"/>
  <c r="K94" i="4"/>
  <c r="I95" i="4"/>
  <c r="J95" i="4"/>
  <c r="K95" i="4"/>
  <c r="I96" i="4"/>
  <c r="J96" i="4"/>
  <c r="K96" i="4"/>
  <c r="I97" i="4"/>
  <c r="J97" i="4"/>
  <c r="K97" i="4"/>
  <c r="I98" i="4"/>
  <c r="J98" i="4"/>
  <c r="K98" i="4"/>
  <c r="I99" i="4"/>
  <c r="J99" i="4"/>
  <c r="K99" i="4"/>
  <c r="I100" i="4"/>
  <c r="J100" i="4"/>
  <c r="K100" i="4"/>
  <c r="I101" i="4"/>
  <c r="J101" i="4"/>
  <c r="K101" i="4"/>
  <c r="I102" i="4"/>
  <c r="J102" i="4"/>
  <c r="K102" i="4"/>
  <c r="I103" i="4"/>
  <c r="J103" i="4"/>
  <c r="K103" i="4"/>
  <c r="I104" i="4"/>
  <c r="J104" i="4"/>
  <c r="K104" i="4"/>
  <c r="I105" i="4"/>
  <c r="J105" i="4"/>
  <c r="K105" i="4"/>
  <c r="I106" i="4"/>
  <c r="J106" i="4"/>
  <c r="K106" i="4"/>
  <c r="I107" i="4"/>
  <c r="J107" i="4"/>
  <c r="K107" i="4"/>
  <c r="I108" i="4"/>
  <c r="J108" i="4"/>
  <c r="K108" i="4"/>
  <c r="I109" i="4"/>
  <c r="J109" i="4"/>
  <c r="K109" i="4"/>
  <c r="I110" i="4"/>
  <c r="J110" i="4"/>
  <c r="K110" i="4"/>
  <c r="I111" i="4"/>
  <c r="J111" i="4"/>
  <c r="K111" i="4"/>
  <c r="I112" i="4"/>
  <c r="J112" i="4"/>
  <c r="K112" i="4"/>
  <c r="I113" i="4"/>
  <c r="J113" i="4"/>
  <c r="K113" i="4"/>
  <c r="I114" i="4"/>
  <c r="J114" i="4"/>
  <c r="K114" i="4"/>
  <c r="I115" i="4"/>
  <c r="J115" i="4"/>
  <c r="K115" i="4"/>
  <c r="I116" i="4"/>
  <c r="J116" i="4"/>
  <c r="K116" i="4"/>
  <c r="I117" i="4"/>
  <c r="J117" i="4"/>
  <c r="K117" i="4"/>
  <c r="I118" i="4"/>
  <c r="J118" i="4"/>
  <c r="K118" i="4"/>
  <c r="I119" i="4"/>
  <c r="J119" i="4"/>
  <c r="K119" i="4"/>
  <c r="I120" i="4"/>
  <c r="J120" i="4"/>
  <c r="K120" i="4"/>
  <c r="I121" i="4"/>
  <c r="J121" i="4"/>
  <c r="K121" i="4"/>
  <c r="I122" i="4"/>
  <c r="J122" i="4"/>
  <c r="K122" i="4"/>
  <c r="I123" i="4"/>
  <c r="J123" i="4"/>
  <c r="K123" i="4"/>
  <c r="I124" i="4"/>
  <c r="J124" i="4"/>
  <c r="K124" i="4"/>
  <c r="I125" i="4"/>
  <c r="J125" i="4"/>
  <c r="K125" i="4"/>
  <c r="I126" i="4"/>
  <c r="J126" i="4"/>
  <c r="K126" i="4"/>
  <c r="I127" i="4"/>
  <c r="J127" i="4"/>
  <c r="K127" i="4"/>
  <c r="I128" i="4"/>
  <c r="J128" i="4"/>
  <c r="K128" i="4"/>
  <c r="I129" i="4"/>
  <c r="J129" i="4"/>
  <c r="K129" i="4"/>
  <c r="I130" i="4"/>
  <c r="J130" i="4"/>
  <c r="K130" i="4"/>
  <c r="I131" i="4"/>
  <c r="J131" i="4"/>
  <c r="K131" i="4"/>
  <c r="I132" i="4"/>
  <c r="J132" i="4"/>
  <c r="K132" i="4"/>
  <c r="I133" i="4"/>
  <c r="J133" i="4"/>
  <c r="K133" i="4"/>
  <c r="I134" i="4"/>
  <c r="J134" i="4"/>
  <c r="K134" i="4"/>
  <c r="I135" i="4"/>
  <c r="J135" i="4"/>
  <c r="K135" i="4"/>
  <c r="I136" i="4"/>
  <c r="J136" i="4"/>
  <c r="K136" i="4"/>
  <c r="I137" i="4"/>
  <c r="J137" i="4"/>
  <c r="K137" i="4"/>
  <c r="I138" i="4"/>
  <c r="J138" i="4"/>
  <c r="K138" i="4"/>
  <c r="I139" i="4"/>
  <c r="J139" i="4"/>
  <c r="K139" i="4"/>
  <c r="I140" i="4"/>
  <c r="J140" i="4"/>
  <c r="K140" i="4"/>
  <c r="I141" i="4"/>
  <c r="J141" i="4"/>
  <c r="K141" i="4"/>
  <c r="I142" i="4"/>
  <c r="J142" i="4"/>
  <c r="K142" i="4"/>
  <c r="I143" i="4"/>
  <c r="J143" i="4"/>
  <c r="K143" i="4"/>
  <c r="I144" i="4"/>
  <c r="J144" i="4"/>
  <c r="K144" i="4"/>
  <c r="I145" i="4"/>
  <c r="J145" i="4"/>
  <c r="K145" i="4"/>
  <c r="I146" i="4"/>
  <c r="J146" i="4"/>
  <c r="K146" i="4"/>
  <c r="I147" i="4"/>
  <c r="J147" i="4"/>
  <c r="K147" i="4"/>
  <c r="I148" i="4"/>
  <c r="J148" i="4"/>
  <c r="K148" i="4"/>
  <c r="I149" i="4"/>
  <c r="J149" i="4"/>
  <c r="K149" i="4"/>
  <c r="I150" i="4"/>
  <c r="J150" i="4"/>
  <c r="K150" i="4"/>
  <c r="I151" i="4"/>
  <c r="J151" i="4"/>
  <c r="K151" i="4"/>
  <c r="I152" i="4"/>
  <c r="J152" i="4"/>
  <c r="K152" i="4"/>
  <c r="I153" i="4"/>
  <c r="J153" i="4"/>
  <c r="K153" i="4"/>
  <c r="I154" i="4"/>
  <c r="J154" i="4"/>
  <c r="K154" i="4"/>
  <c r="I155" i="4"/>
  <c r="J155" i="4"/>
  <c r="K155" i="4"/>
  <c r="I156" i="4"/>
  <c r="J156" i="4"/>
  <c r="K156" i="4"/>
  <c r="I157" i="4"/>
  <c r="J157" i="4"/>
  <c r="K157" i="4"/>
  <c r="I158" i="4"/>
  <c r="J158" i="4"/>
  <c r="K158" i="4"/>
  <c r="I159" i="4"/>
  <c r="J159" i="4"/>
  <c r="K159" i="4"/>
  <c r="I160" i="4"/>
  <c r="J160" i="4"/>
  <c r="K160" i="4"/>
  <c r="I161" i="4"/>
  <c r="J161" i="4"/>
  <c r="K161" i="4"/>
  <c r="I162" i="4"/>
  <c r="J162" i="4"/>
  <c r="K162" i="4"/>
  <c r="I163" i="4"/>
  <c r="J163" i="4"/>
  <c r="K163" i="4"/>
  <c r="I164" i="4"/>
  <c r="J164" i="4"/>
  <c r="K164" i="4"/>
  <c r="I165" i="4"/>
  <c r="J165" i="4"/>
  <c r="K165" i="4"/>
  <c r="I166" i="4"/>
  <c r="J166" i="4"/>
  <c r="K166" i="4"/>
  <c r="I167" i="4"/>
  <c r="J167" i="4"/>
  <c r="K167" i="4"/>
  <c r="I168" i="4"/>
  <c r="J168" i="4"/>
  <c r="K168" i="4"/>
  <c r="I169" i="4"/>
  <c r="J169" i="4"/>
  <c r="K169" i="4"/>
  <c r="I170" i="4"/>
  <c r="J170" i="4"/>
  <c r="K170" i="4"/>
  <c r="I171" i="4"/>
  <c r="J171" i="4"/>
  <c r="K171" i="4"/>
  <c r="I172" i="4"/>
  <c r="J172" i="4"/>
  <c r="K172" i="4"/>
  <c r="I173" i="4"/>
  <c r="J173" i="4"/>
  <c r="K173" i="4"/>
  <c r="I174" i="4"/>
  <c r="J174" i="4"/>
  <c r="K174" i="4"/>
  <c r="I175" i="4"/>
  <c r="J175" i="4"/>
  <c r="K175" i="4"/>
  <c r="I176" i="4"/>
  <c r="J176" i="4"/>
  <c r="K176" i="4"/>
  <c r="I177" i="4"/>
  <c r="J177" i="4"/>
  <c r="K177" i="4"/>
  <c r="I178" i="4"/>
  <c r="J178" i="4"/>
  <c r="K178" i="4"/>
  <c r="I179" i="4"/>
  <c r="J179" i="4"/>
  <c r="K179" i="4"/>
  <c r="I180" i="4"/>
  <c r="J180" i="4"/>
  <c r="K180" i="4"/>
  <c r="I181" i="4"/>
  <c r="J181" i="4"/>
  <c r="K181" i="4"/>
  <c r="I182" i="4"/>
  <c r="J182" i="4"/>
  <c r="K182" i="4"/>
  <c r="I183" i="4"/>
  <c r="J183" i="4"/>
  <c r="K183" i="4"/>
  <c r="I184" i="4"/>
  <c r="J184" i="4"/>
  <c r="K184" i="4"/>
  <c r="I185" i="4"/>
  <c r="J185" i="4"/>
  <c r="K185" i="4"/>
  <c r="I186" i="4"/>
  <c r="J186" i="4"/>
  <c r="K186" i="4"/>
  <c r="I187" i="4"/>
  <c r="J187" i="4"/>
  <c r="K187" i="4"/>
  <c r="I188" i="4"/>
  <c r="J188" i="4"/>
  <c r="K188" i="4"/>
  <c r="I189" i="4"/>
  <c r="J189" i="4"/>
  <c r="K189" i="4"/>
  <c r="I190" i="4"/>
  <c r="J190" i="4"/>
  <c r="K190" i="4"/>
  <c r="I191" i="4"/>
  <c r="J191" i="4"/>
  <c r="K191" i="4"/>
  <c r="I192" i="4"/>
  <c r="J192" i="4"/>
  <c r="K192" i="4"/>
  <c r="I193" i="4"/>
  <c r="J193" i="4"/>
  <c r="K193" i="4"/>
  <c r="I194" i="4"/>
  <c r="J194" i="4"/>
  <c r="K194" i="4"/>
  <c r="I195" i="4"/>
  <c r="J195" i="4"/>
  <c r="K195" i="4"/>
  <c r="I196" i="4"/>
  <c r="J196" i="4"/>
  <c r="K196" i="4"/>
  <c r="I197" i="4"/>
  <c r="J197" i="4"/>
  <c r="K197" i="4"/>
  <c r="I198" i="4"/>
  <c r="J198" i="4"/>
  <c r="K198" i="4"/>
  <c r="I199" i="4"/>
  <c r="J199" i="4"/>
  <c r="K199" i="4"/>
  <c r="I200" i="4"/>
  <c r="J200" i="4"/>
  <c r="K200" i="4"/>
  <c r="I201" i="4"/>
  <c r="J201" i="4"/>
  <c r="K201" i="4"/>
  <c r="I202" i="4"/>
  <c r="J202" i="4"/>
  <c r="K202" i="4"/>
  <c r="I203" i="4"/>
  <c r="J203" i="4"/>
  <c r="K203" i="4"/>
  <c r="I204" i="4"/>
  <c r="J204" i="4"/>
  <c r="K204" i="4"/>
  <c r="I205" i="4"/>
  <c r="J205" i="4"/>
  <c r="K205" i="4"/>
  <c r="I206" i="4"/>
  <c r="J206" i="4"/>
  <c r="K206" i="4"/>
  <c r="I207" i="4"/>
  <c r="J207" i="4"/>
  <c r="K207" i="4"/>
  <c r="I208" i="4"/>
  <c r="J208" i="4"/>
  <c r="K208" i="4"/>
  <c r="I209" i="4"/>
  <c r="J209" i="4"/>
  <c r="K209" i="4"/>
  <c r="I210" i="4"/>
  <c r="J210" i="4"/>
  <c r="K210" i="4"/>
  <c r="I211" i="4"/>
  <c r="J211" i="4"/>
  <c r="K211" i="4"/>
  <c r="I212" i="4"/>
  <c r="J212" i="4"/>
  <c r="K212" i="4"/>
  <c r="I213" i="4"/>
  <c r="J213" i="4"/>
  <c r="K213" i="4"/>
  <c r="I214" i="4"/>
  <c r="J214" i="4"/>
  <c r="K214" i="4"/>
  <c r="I215" i="4"/>
  <c r="J215" i="4"/>
  <c r="K215" i="4"/>
  <c r="I216" i="4"/>
  <c r="J216" i="4"/>
  <c r="K216" i="4"/>
  <c r="I217" i="4"/>
  <c r="J217" i="4"/>
  <c r="K217" i="4"/>
  <c r="I218" i="4"/>
  <c r="J218" i="4"/>
  <c r="K218" i="4"/>
  <c r="I219" i="4"/>
  <c r="J219" i="4"/>
  <c r="K219" i="4"/>
  <c r="I220" i="4"/>
  <c r="J220" i="4"/>
  <c r="K220" i="4"/>
  <c r="I221" i="4"/>
  <c r="J221" i="4"/>
  <c r="K221" i="4"/>
  <c r="I222" i="4"/>
  <c r="J222" i="4"/>
  <c r="K222" i="4"/>
  <c r="I223" i="4"/>
  <c r="J223" i="4"/>
  <c r="K223" i="4"/>
  <c r="I224" i="4"/>
  <c r="J224" i="4"/>
  <c r="K224" i="4"/>
  <c r="I225" i="4"/>
  <c r="J225" i="4"/>
  <c r="K225" i="4"/>
  <c r="I226" i="4"/>
  <c r="J226" i="4"/>
  <c r="K226" i="4"/>
  <c r="I227" i="4"/>
  <c r="J227" i="4"/>
  <c r="K227" i="4"/>
  <c r="I228" i="4"/>
  <c r="J228" i="4"/>
  <c r="K228" i="4"/>
  <c r="I229" i="4"/>
  <c r="J229" i="4"/>
  <c r="K229" i="4"/>
  <c r="I230" i="4"/>
  <c r="J230" i="4"/>
  <c r="K230" i="4"/>
  <c r="I231" i="4"/>
  <c r="J231" i="4"/>
  <c r="K231" i="4"/>
  <c r="I232" i="4"/>
  <c r="J232" i="4"/>
  <c r="K232" i="4"/>
  <c r="I233" i="4"/>
  <c r="J233" i="4"/>
  <c r="K233" i="4"/>
  <c r="I234" i="4"/>
  <c r="J234" i="4"/>
  <c r="K234" i="4"/>
  <c r="I235" i="4"/>
  <c r="J235" i="4"/>
  <c r="K235" i="4"/>
  <c r="I236" i="4"/>
  <c r="J236" i="4"/>
  <c r="K236" i="4"/>
  <c r="I237" i="4"/>
  <c r="J237" i="4"/>
  <c r="K237" i="4"/>
  <c r="I238" i="4"/>
  <c r="J238" i="4"/>
  <c r="K238" i="4"/>
  <c r="I239" i="4"/>
  <c r="J239" i="4"/>
  <c r="K239" i="4"/>
  <c r="I240" i="4"/>
  <c r="J240" i="4"/>
  <c r="K240" i="4"/>
  <c r="I241" i="4"/>
  <c r="J241" i="4"/>
  <c r="K241" i="4"/>
  <c r="I242" i="4"/>
  <c r="J242" i="4"/>
  <c r="K242" i="4"/>
  <c r="I243" i="4"/>
  <c r="J243" i="4"/>
  <c r="K243" i="4"/>
  <c r="I244" i="4"/>
  <c r="J244" i="4"/>
  <c r="K244" i="4"/>
  <c r="I245" i="4"/>
  <c r="J245" i="4"/>
  <c r="K245" i="4"/>
  <c r="I246" i="4"/>
  <c r="J246" i="4"/>
  <c r="K246" i="4"/>
  <c r="I247" i="4"/>
  <c r="J247" i="4"/>
  <c r="K247" i="4"/>
  <c r="I248" i="4"/>
  <c r="J248" i="4"/>
  <c r="K248" i="4"/>
  <c r="I249" i="4"/>
  <c r="J249" i="4"/>
  <c r="K249" i="4"/>
  <c r="I250" i="4"/>
  <c r="J250" i="4"/>
  <c r="K250" i="4"/>
  <c r="I251" i="4"/>
  <c r="J251" i="4"/>
  <c r="K251" i="4"/>
  <c r="I252" i="4"/>
  <c r="J252" i="4"/>
  <c r="K252" i="4"/>
  <c r="I253" i="4"/>
  <c r="J253" i="4"/>
  <c r="K253" i="4"/>
  <c r="I254" i="4"/>
  <c r="J254" i="4"/>
  <c r="K254" i="4"/>
  <c r="I255" i="4"/>
  <c r="J255" i="4"/>
  <c r="K255" i="4"/>
  <c r="I256" i="4"/>
  <c r="J256" i="4"/>
  <c r="K256" i="4"/>
  <c r="I257" i="4"/>
  <c r="J257" i="4"/>
  <c r="K257" i="4"/>
  <c r="I258" i="4"/>
  <c r="J258" i="4"/>
  <c r="K258" i="4"/>
  <c r="I259" i="4"/>
  <c r="J259" i="4"/>
  <c r="K259" i="4"/>
  <c r="I260" i="4"/>
  <c r="J260" i="4"/>
  <c r="K260" i="4"/>
  <c r="I261" i="4"/>
  <c r="J261" i="4"/>
  <c r="K261" i="4"/>
  <c r="I262" i="4"/>
  <c r="J262" i="4"/>
  <c r="K262" i="4"/>
  <c r="I263" i="4"/>
  <c r="J263" i="4"/>
  <c r="K263" i="4"/>
  <c r="I264" i="4"/>
  <c r="J264" i="4"/>
  <c r="K264" i="4"/>
  <c r="I265" i="4"/>
  <c r="J265" i="4"/>
  <c r="K265" i="4"/>
  <c r="I266" i="4"/>
  <c r="J266" i="4"/>
  <c r="K266" i="4"/>
  <c r="I267" i="4"/>
  <c r="J267" i="4"/>
  <c r="K267" i="4"/>
  <c r="I268" i="4"/>
  <c r="J268" i="4"/>
  <c r="K268" i="4"/>
  <c r="I269" i="4"/>
  <c r="J269" i="4"/>
  <c r="K269" i="4"/>
  <c r="I270" i="4"/>
  <c r="J270" i="4"/>
  <c r="K270" i="4"/>
  <c r="I271" i="4"/>
  <c r="J271" i="4"/>
  <c r="K271" i="4"/>
  <c r="I272" i="4"/>
  <c r="J272" i="4"/>
  <c r="K272" i="4"/>
  <c r="I273" i="4"/>
  <c r="J273" i="4"/>
  <c r="K273" i="4"/>
  <c r="I274" i="4"/>
  <c r="J274" i="4"/>
  <c r="K274" i="4"/>
  <c r="I275" i="4"/>
  <c r="J275" i="4"/>
  <c r="K275" i="4"/>
  <c r="I276" i="4"/>
  <c r="J276" i="4"/>
  <c r="K276" i="4"/>
  <c r="I277" i="4"/>
  <c r="J277" i="4"/>
  <c r="K277" i="4"/>
  <c r="I278" i="4"/>
  <c r="J278" i="4"/>
  <c r="K278" i="4"/>
  <c r="I279" i="4"/>
  <c r="J279" i="4"/>
  <c r="K279" i="4"/>
  <c r="I280" i="4"/>
  <c r="J280" i="4"/>
  <c r="K280" i="4"/>
  <c r="I281" i="4"/>
  <c r="J281" i="4"/>
  <c r="K281" i="4"/>
  <c r="I282" i="4"/>
  <c r="J282" i="4"/>
  <c r="K282" i="4"/>
  <c r="I283" i="4"/>
  <c r="J283" i="4"/>
  <c r="K283" i="4"/>
  <c r="I284" i="4"/>
  <c r="J284" i="4"/>
  <c r="K284" i="4"/>
  <c r="I285" i="4"/>
  <c r="J285" i="4"/>
  <c r="K285" i="4"/>
  <c r="I286" i="4"/>
  <c r="J286" i="4"/>
  <c r="K286" i="4"/>
  <c r="I287" i="4"/>
  <c r="J287" i="4"/>
  <c r="K287" i="4"/>
  <c r="I288" i="4"/>
  <c r="J288" i="4"/>
  <c r="K288" i="4"/>
  <c r="I289" i="4"/>
  <c r="J289" i="4"/>
  <c r="K289" i="4"/>
  <c r="I290" i="4"/>
  <c r="J290" i="4"/>
  <c r="K290" i="4"/>
  <c r="I291" i="4"/>
  <c r="J291" i="4"/>
  <c r="K291" i="4"/>
  <c r="I292" i="4"/>
  <c r="J292" i="4"/>
  <c r="K292" i="4"/>
  <c r="I293" i="4"/>
  <c r="J293" i="4"/>
  <c r="K293" i="4"/>
  <c r="I294" i="4"/>
  <c r="J294" i="4"/>
  <c r="K294" i="4"/>
  <c r="I295" i="4"/>
  <c r="J295" i="4"/>
  <c r="K295" i="4"/>
  <c r="I296" i="4"/>
  <c r="J296" i="4"/>
  <c r="K296" i="4"/>
  <c r="I297" i="4"/>
  <c r="J297" i="4"/>
  <c r="K297" i="4"/>
  <c r="I298" i="4"/>
  <c r="J298" i="4"/>
  <c r="K298" i="4"/>
  <c r="I299" i="4"/>
  <c r="J299" i="4"/>
  <c r="K299" i="4"/>
  <c r="I300" i="4"/>
  <c r="J300" i="4"/>
  <c r="K300" i="4"/>
  <c r="I301" i="4"/>
  <c r="J301" i="4"/>
  <c r="K301" i="4"/>
  <c r="I302" i="4"/>
  <c r="J302" i="4"/>
  <c r="K302" i="4"/>
  <c r="I303" i="4"/>
  <c r="J303" i="4"/>
  <c r="K303" i="4"/>
  <c r="I304" i="4"/>
  <c r="J304" i="4"/>
  <c r="K304" i="4"/>
  <c r="I305" i="4"/>
  <c r="J305" i="4"/>
  <c r="K305" i="4"/>
  <c r="I306" i="4"/>
  <c r="J306" i="4"/>
  <c r="K306" i="4"/>
  <c r="I307" i="4"/>
  <c r="J307" i="4"/>
  <c r="K307" i="4"/>
  <c r="I308" i="4"/>
  <c r="J308" i="4"/>
  <c r="K308" i="4"/>
  <c r="I309" i="4"/>
  <c r="J309" i="4"/>
  <c r="K309" i="4"/>
  <c r="I310" i="4"/>
  <c r="J310" i="4"/>
  <c r="K310" i="4"/>
  <c r="I311" i="4"/>
  <c r="J311" i="4"/>
  <c r="K311" i="4"/>
  <c r="I312" i="4"/>
  <c r="J312" i="4"/>
  <c r="K312" i="4"/>
  <c r="I313" i="4"/>
  <c r="J313" i="4"/>
  <c r="K313" i="4"/>
  <c r="I314" i="4"/>
  <c r="J314" i="4"/>
  <c r="K314" i="4"/>
  <c r="I315" i="4"/>
  <c r="J315" i="4"/>
  <c r="K315" i="4"/>
  <c r="I316" i="4"/>
  <c r="J316" i="4"/>
  <c r="K316" i="4"/>
  <c r="I317" i="4"/>
  <c r="J317" i="4"/>
  <c r="K317" i="4"/>
  <c r="I318" i="4"/>
  <c r="J318" i="4"/>
  <c r="K318" i="4"/>
  <c r="I319" i="4"/>
  <c r="J319" i="4"/>
  <c r="K319" i="4"/>
  <c r="I320" i="4"/>
  <c r="J320" i="4"/>
  <c r="K320" i="4"/>
  <c r="I321" i="4"/>
  <c r="J321" i="4"/>
  <c r="K321" i="4"/>
  <c r="I322" i="4"/>
  <c r="J322" i="4"/>
  <c r="K322" i="4"/>
  <c r="I323" i="4"/>
  <c r="J323" i="4"/>
  <c r="K323" i="4"/>
  <c r="I324" i="4"/>
  <c r="J324" i="4"/>
  <c r="K324" i="4"/>
  <c r="I325" i="4"/>
  <c r="J325" i="4"/>
  <c r="K325" i="4"/>
  <c r="I326" i="4"/>
  <c r="J326" i="4"/>
  <c r="K326" i="4"/>
  <c r="I327" i="4"/>
  <c r="J327" i="4"/>
  <c r="K327" i="4"/>
  <c r="I328" i="4"/>
  <c r="J328" i="4"/>
  <c r="K328" i="4"/>
  <c r="I329" i="4"/>
  <c r="J329" i="4"/>
  <c r="K329" i="4"/>
  <c r="I330" i="4"/>
  <c r="J330" i="4"/>
  <c r="K330" i="4"/>
  <c r="I331" i="4"/>
  <c r="J331" i="4"/>
  <c r="K331" i="4"/>
  <c r="I332" i="4"/>
  <c r="J332" i="4"/>
  <c r="K332" i="4"/>
  <c r="I333" i="4"/>
  <c r="J333" i="4"/>
  <c r="K333" i="4"/>
  <c r="I334" i="4"/>
  <c r="J334" i="4"/>
  <c r="K334" i="4"/>
  <c r="I335" i="4"/>
  <c r="J335" i="4"/>
  <c r="K335" i="4"/>
  <c r="I336" i="4"/>
  <c r="J336" i="4"/>
  <c r="K336" i="4"/>
  <c r="I337" i="4"/>
  <c r="J337" i="4"/>
  <c r="K337" i="4"/>
  <c r="I338" i="4"/>
  <c r="J338" i="4"/>
  <c r="K338" i="4"/>
  <c r="I339" i="4"/>
  <c r="J339" i="4"/>
  <c r="K339" i="4"/>
  <c r="I340" i="4"/>
  <c r="J340" i="4"/>
  <c r="K340" i="4"/>
  <c r="I341" i="4"/>
  <c r="J341" i="4"/>
  <c r="K341" i="4"/>
  <c r="I342" i="4"/>
  <c r="J342" i="4"/>
  <c r="K342" i="4"/>
  <c r="I343" i="4"/>
  <c r="J343" i="4"/>
  <c r="K343" i="4"/>
  <c r="I344" i="4"/>
  <c r="J344" i="4"/>
  <c r="K344" i="4"/>
  <c r="I345" i="4"/>
  <c r="J345" i="4"/>
  <c r="K345" i="4"/>
  <c r="I346" i="4"/>
  <c r="J346" i="4"/>
  <c r="K346" i="4"/>
  <c r="I347" i="4"/>
  <c r="J347" i="4"/>
  <c r="K347" i="4"/>
  <c r="I348" i="4"/>
  <c r="J348" i="4"/>
  <c r="K348" i="4"/>
  <c r="I349" i="4"/>
  <c r="J349" i="4"/>
  <c r="K349" i="4"/>
  <c r="I350" i="4"/>
  <c r="J350" i="4"/>
  <c r="K350" i="4"/>
  <c r="I351" i="4"/>
  <c r="J351" i="4"/>
  <c r="K351" i="4"/>
  <c r="I352" i="4"/>
  <c r="J352" i="4"/>
  <c r="K352" i="4"/>
  <c r="I353" i="4"/>
  <c r="J353" i="4"/>
  <c r="K353" i="4"/>
  <c r="I354" i="4"/>
  <c r="J354" i="4"/>
  <c r="K354" i="4"/>
  <c r="I355" i="4"/>
  <c r="J355" i="4"/>
  <c r="K355" i="4"/>
  <c r="I356" i="4"/>
  <c r="J356" i="4"/>
  <c r="K356" i="4"/>
  <c r="I357" i="4"/>
  <c r="J357" i="4"/>
  <c r="K357" i="4"/>
  <c r="I358" i="4"/>
  <c r="J358" i="4"/>
  <c r="K358" i="4"/>
  <c r="I359" i="4"/>
  <c r="J359" i="4"/>
  <c r="K359" i="4"/>
  <c r="I360" i="4"/>
  <c r="J360" i="4"/>
  <c r="K360" i="4"/>
  <c r="I361" i="4"/>
  <c r="J361" i="4"/>
  <c r="K361" i="4"/>
  <c r="I362" i="4"/>
  <c r="J362" i="4"/>
  <c r="K362" i="4"/>
  <c r="I363" i="4"/>
  <c r="J363" i="4"/>
  <c r="K363" i="4"/>
  <c r="I364" i="4"/>
  <c r="J364" i="4"/>
  <c r="K364" i="4"/>
  <c r="I365" i="4"/>
  <c r="J365" i="4"/>
  <c r="K365" i="4"/>
  <c r="I366" i="4"/>
  <c r="J366" i="4"/>
  <c r="K366" i="4"/>
  <c r="I367" i="4"/>
  <c r="J367" i="4"/>
  <c r="K367" i="4"/>
  <c r="I368" i="4"/>
  <c r="J368" i="4"/>
  <c r="K368" i="4"/>
  <c r="I369" i="4"/>
  <c r="J369" i="4"/>
  <c r="K369" i="4"/>
  <c r="I370" i="4"/>
  <c r="J370" i="4"/>
  <c r="K370" i="4"/>
  <c r="I371" i="4"/>
  <c r="J371" i="4"/>
  <c r="K371" i="4"/>
  <c r="I372" i="4"/>
  <c r="J372" i="4"/>
  <c r="K372" i="4"/>
  <c r="I373" i="4"/>
  <c r="J373" i="4"/>
  <c r="K373" i="4"/>
  <c r="I374" i="4"/>
  <c r="J374" i="4"/>
  <c r="K374" i="4"/>
  <c r="I375" i="4"/>
  <c r="J375" i="4"/>
  <c r="K375" i="4"/>
  <c r="I376" i="4"/>
  <c r="J376" i="4"/>
  <c r="K376" i="4"/>
  <c r="I377" i="4"/>
  <c r="J377" i="4"/>
  <c r="K377" i="4"/>
  <c r="I378" i="4"/>
  <c r="J378" i="4"/>
  <c r="K378" i="4"/>
  <c r="I379" i="4"/>
  <c r="J379" i="4"/>
  <c r="K379" i="4"/>
  <c r="I380" i="4"/>
  <c r="J380" i="4"/>
  <c r="K380" i="4"/>
  <c r="I381" i="4"/>
  <c r="J381" i="4"/>
  <c r="K381" i="4"/>
  <c r="I382" i="4"/>
  <c r="J382" i="4"/>
  <c r="K382" i="4"/>
  <c r="I383" i="4"/>
  <c r="J383" i="4"/>
  <c r="K383" i="4"/>
  <c r="I384" i="4"/>
  <c r="J384" i="4"/>
  <c r="K384" i="4"/>
  <c r="I385" i="4"/>
  <c r="J385" i="4"/>
  <c r="K385" i="4"/>
  <c r="I386" i="4"/>
  <c r="J386" i="4"/>
  <c r="K386" i="4"/>
  <c r="I387" i="4"/>
  <c r="J387" i="4"/>
  <c r="K387" i="4"/>
  <c r="I388" i="4"/>
  <c r="J388" i="4"/>
  <c r="K388" i="4"/>
  <c r="I389" i="4"/>
  <c r="J389" i="4"/>
  <c r="K389" i="4"/>
  <c r="I390" i="4"/>
  <c r="J390" i="4"/>
  <c r="K390" i="4"/>
  <c r="I391" i="4"/>
  <c r="J391" i="4"/>
  <c r="K391" i="4"/>
  <c r="I392" i="4"/>
  <c r="J392" i="4"/>
  <c r="K392" i="4"/>
  <c r="I393" i="4"/>
  <c r="J393" i="4"/>
  <c r="K393" i="4"/>
  <c r="I394" i="4"/>
  <c r="J394" i="4"/>
  <c r="K394" i="4"/>
  <c r="I395" i="4"/>
  <c r="J395" i="4"/>
  <c r="K395" i="4"/>
  <c r="I396" i="4"/>
  <c r="J396" i="4"/>
  <c r="K396" i="4"/>
  <c r="I397" i="4"/>
  <c r="J397" i="4"/>
  <c r="K397" i="4"/>
  <c r="I398" i="4"/>
  <c r="J398" i="4"/>
  <c r="K398" i="4"/>
  <c r="I399" i="4"/>
  <c r="J399" i="4"/>
  <c r="K399" i="4"/>
  <c r="I400" i="4"/>
  <c r="J400" i="4"/>
  <c r="K400" i="4"/>
  <c r="I401" i="4"/>
  <c r="J401" i="4"/>
  <c r="K401" i="4"/>
  <c r="I402" i="4"/>
  <c r="J402" i="4"/>
  <c r="K402" i="4"/>
  <c r="I403" i="4"/>
  <c r="J403" i="4"/>
  <c r="K403" i="4"/>
  <c r="I404" i="4"/>
  <c r="J404" i="4"/>
  <c r="K404" i="4"/>
  <c r="I405" i="4"/>
  <c r="J405" i="4"/>
  <c r="K405" i="4"/>
  <c r="I406" i="4"/>
  <c r="J406" i="4"/>
  <c r="K406" i="4"/>
  <c r="I407" i="4"/>
  <c r="J407" i="4"/>
  <c r="K407" i="4"/>
  <c r="I408" i="4"/>
  <c r="J408" i="4"/>
  <c r="K408" i="4"/>
  <c r="I409" i="4"/>
  <c r="J409" i="4"/>
  <c r="K409" i="4"/>
  <c r="I410" i="4"/>
  <c r="J410" i="4"/>
  <c r="K410" i="4"/>
  <c r="I411" i="4"/>
  <c r="J411" i="4"/>
  <c r="K411" i="4"/>
  <c r="I412" i="4"/>
  <c r="J412" i="4"/>
  <c r="K412" i="4"/>
  <c r="I413" i="4"/>
  <c r="J413" i="4"/>
  <c r="K413" i="4"/>
  <c r="I414" i="4"/>
  <c r="J414" i="4"/>
  <c r="K414" i="4"/>
  <c r="I415" i="4"/>
  <c r="J415" i="4"/>
  <c r="K415" i="4"/>
  <c r="I416" i="4"/>
  <c r="J416" i="4"/>
  <c r="K416" i="4"/>
  <c r="I417" i="4"/>
  <c r="J417" i="4"/>
  <c r="K417" i="4"/>
  <c r="I418" i="4"/>
  <c r="J418" i="4"/>
  <c r="K418" i="4"/>
  <c r="I419" i="4"/>
  <c r="J419" i="4"/>
  <c r="K419" i="4"/>
  <c r="I420" i="4"/>
  <c r="J420" i="4"/>
  <c r="K420" i="4"/>
  <c r="I421" i="4"/>
  <c r="J421" i="4"/>
  <c r="K421" i="4"/>
  <c r="I422" i="4"/>
  <c r="J422" i="4"/>
  <c r="K422" i="4"/>
  <c r="I423" i="4"/>
  <c r="J423" i="4"/>
  <c r="K423" i="4"/>
  <c r="I424" i="4"/>
  <c r="J424" i="4"/>
  <c r="K424" i="4"/>
  <c r="I425" i="4"/>
  <c r="J425" i="4"/>
  <c r="K425" i="4"/>
  <c r="I426" i="4"/>
  <c r="J426" i="4"/>
  <c r="K426" i="4"/>
  <c r="I427" i="4"/>
  <c r="J427" i="4"/>
  <c r="K427" i="4"/>
  <c r="I428" i="4"/>
  <c r="J428" i="4"/>
  <c r="K428" i="4"/>
  <c r="I429" i="4"/>
  <c r="J429" i="4"/>
  <c r="K429" i="4"/>
  <c r="I430" i="4"/>
  <c r="J430" i="4"/>
  <c r="K430" i="4"/>
  <c r="I431" i="4"/>
  <c r="J431" i="4"/>
  <c r="K431" i="4"/>
  <c r="I432" i="4"/>
  <c r="J432" i="4"/>
  <c r="K432" i="4"/>
  <c r="D15" i="4"/>
  <c r="E15" i="4"/>
  <c r="F15" i="4"/>
  <c r="D16" i="4"/>
  <c r="E16" i="4"/>
  <c r="F16" i="4"/>
  <c r="D17" i="4"/>
  <c r="E17" i="4"/>
  <c r="F17" i="4"/>
  <c r="D18" i="4"/>
  <c r="E18" i="4"/>
  <c r="F18" i="4"/>
  <c r="D19" i="4"/>
  <c r="E19" i="4"/>
  <c r="F19" i="4"/>
  <c r="D20" i="4"/>
  <c r="E20" i="4"/>
  <c r="F20" i="4"/>
  <c r="D21" i="4"/>
  <c r="E21" i="4"/>
  <c r="F21" i="4"/>
  <c r="D22" i="4"/>
  <c r="E22" i="4"/>
  <c r="F22" i="4"/>
  <c r="D23" i="4"/>
  <c r="E23" i="4"/>
  <c r="F23" i="4"/>
  <c r="D24" i="4"/>
  <c r="E24" i="4"/>
  <c r="F24" i="4"/>
  <c r="D25" i="4"/>
  <c r="E25" i="4"/>
  <c r="F25" i="4"/>
  <c r="D26" i="4"/>
  <c r="E26" i="4"/>
  <c r="F26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D33" i="4"/>
  <c r="E33" i="4"/>
  <c r="F33" i="4"/>
  <c r="D34" i="4"/>
  <c r="E34" i="4"/>
  <c r="F34" i="4"/>
  <c r="D35" i="4"/>
  <c r="E35" i="4"/>
  <c r="F35" i="4"/>
  <c r="D36" i="4"/>
  <c r="E36" i="4"/>
  <c r="F36" i="4"/>
  <c r="D37" i="4"/>
  <c r="E37" i="4"/>
  <c r="F37" i="4"/>
  <c r="D38" i="4"/>
  <c r="E38" i="4"/>
  <c r="F38" i="4"/>
  <c r="D39" i="4"/>
  <c r="E39" i="4"/>
  <c r="F39" i="4"/>
  <c r="D40" i="4"/>
  <c r="E40" i="4"/>
  <c r="F40" i="4"/>
  <c r="D41" i="4"/>
  <c r="E41" i="4"/>
  <c r="F41" i="4"/>
  <c r="D42" i="4"/>
  <c r="E42" i="4"/>
  <c r="F42" i="4"/>
  <c r="D43" i="4"/>
  <c r="E43" i="4"/>
  <c r="F43" i="4"/>
  <c r="D44" i="4"/>
  <c r="E44" i="4"/>
  <c r="F44" i="4"/>
  <c r="D45" i="4"/>
  <c r="E45" i="4"/>
  <c r="F45" i="4"/>
  <c r="D46" i="4"/>
  <c r="E46" i="4"/>
  <c r="F46" i="4"/>
  <c r="D47" i="4"/>
  <c r="E47" i="4"/>
  <c r="F47" i="4"/>
  <c r="D48" i="4"/>
  <c r="E48" i="4"/>
  <c r="F48" i="4"/>
  <c r="D49" i="4"/>
  <c r="E49" i="4"/>
  <c r="F49" i="4"/>
  <c r="D50" i="4"/>
  <c r="E50" i="4"/>
  <c r="F50" i="4"/>
  <c r="D51" i="4"/>
  <c r="E51" i="4"/>
  <c r="F51" i="4"/>
  <c r="D52" i="4"/>
  <c r="E52" i="4"/>
  <c r="F52" i="4"/>
  <c r="D53" i="4"/>
  <c r="E53" i="4"/>
  <c r="F53" i="4"/>
  <c r="D54" i="4"/>
  <c r="E54" i="4"/>
  <c r="F54" i="4"/>
  <c r="D55" i="4"/>
  <c r="E55" i="4"/>
  <c r="F55" i="4"/>
  <c r="D56" i="4"/>
  <c r="E56" i="4"/>
  <c r="F56" i="4"/>
  <c r="D57" i="4"/>
  <c r="E57" i="4"/>
  <c r="F57" i="4"/>
  <c r="D58" i="4"/>
  <c r="E58" i="4"/>
  <c r="F58" i="4"/>
  <c r="D59" i="4"/>
  <c r="E59" i="4"/>
  <c r="F59" i="4"/>
  <c r="D60" i="4"/>
  <c r="E60" i="4"/>
  <c r="F60" i="4"/>
  <c r="D61" i="4"/>
  <c r="E61" i="4"/>
  <c r="F61" i="4"/>
  <c r="D62" i="4"/>
  <c r="E62" i="4"/>
  <c r="F62" i="4"/>
  <c r="D63" i="4"/>
  <c r="E63" i="4"/>
  <c r="F63" i="4"/>
  <c r="D64" i="4"/>
  <c r="E64" i="4"/>
  <c r="F64" i="4"/>
  <c r="D65" i="4"/>
  <c r="E65" i="4"/>
  <c r="F65" i="4"/>
  <c r="D66" i="4"/>
  <c r="E66" i="4"/>
  <c r="F66" i="4"/>
  <c r="D67" i="4"/>
  <c r="E67" i="4"/>
  <c r="F67" i="4"/>
  <c r="D68" i="4"/>
  <c r="E68" i="4"/>
  <c r="F68" i="4"/>
  <c r="D69" i="4"/>
  <c r="E69" i="4"/>
  <c r="F69" i="4"/>
  <c r="D70" i="4"/>
  <c r="E70" i="4"/>
  <c r="F70" i="4"/>
  <c r="D71" i="4"/>
  <c r="E71" i="4"/>
  <c r="F71" i="4"/>
  <c r="D72" i="4"/>
  <c r="E72" i="4"/>
  <c r="F72" i="4"/>
  <c r="D73" i="4"/>
  <c r="E73" i="4"/>
  <c r="F73" i="4"/>
  <c r="D74" i="4"/>
  <c r="E74" i="4"/>
  <c r="F74" i="4"/>
  <c r="D75" i="4"/>
  <c r="E75" i="4"/>
  <c r="F75" i="4"/>
  <c r="D76" i="4"/>
  <c r="E76" i="4"/>
  <c r="F76" i="4"/>
  <c r="D77" i="4"/>
  <c r="E77" i="4"/>
  <c r="F77" i="4"/>
  <c r="D78" i="4"/>
  <c r="E78" i="4"/>
  <c r="F78" i="4"/>
  <c r="D79" i="4"/>
  <c r="E79" i="4"/>
  <c r="F79" i="4"/>
  <c r="D80" i="4"/>
  <c r="E80" i="4"/>
  <c r="F80" i="4"/>
  <c r="D81" i="4"/>
  <c r="E81" i="4"/>
  <c r="F81" i="4"/>
  <c r="D82" i="4"/>
  <c r="E82" i="4"/>
  <c r="F82" i="4"/>
  <c r="D83" i="4"/>
  <c r="E83" i="4"/>
  <c r="F83" i="4"/>
  <c r="D84" i="4"/>
  <c r="E84" i="4"/>
  <c r="F84" i="4"/>
  <c r="D85" i="4"/>
  <c r="E85" i="4"/>
  <c r="F85" i="4"/>
  <c r="D86" i="4"/>
  <c r="E86" i="4"/>
  <c r="F86" i="4"/>
  <c r="D87" i="4"/>
  <c r="E87" i="4"/>
  <c r="F87" i="4"/>
  <c r="D88" i="4"/>
  <c r="E88" i="4"/>
  <c r="F88" i="4"/>
  <c r="D89" i="4"/>
  <c r="E89" i="4"/>
  <c r="F89" i="4"/>
  <c r="D90" i="4"/>
  <c r="E90" i="4"/>
  <c r="F90" i="4"/>
  <c r="D91" i="4"/>
  <c r="E91" i="4"/>
  <c r="F91" i="4"/>
  <c r="D92" i="4"/>
  <c r="E92" i="4"/>
  <c r="F92" i="4"/>
  <c r="D93" i="4"/>
  <c r="E93" i="4"/>
  <c r="F93" i="4"/>
  <c r="D94" i="4"/>
  <c r="E94" i="4"/>
  <c r="F94" i="4"/>
  <c r="D95" i="4"/>
  <c r="E95" i="4"/>
  <c r="F95" i="4"/>
  <c r="D96" i="4"/>
  <c r="E96" i="4"/>
  <c r="F96" i="4"/>
  <c r="D97" i="4"/>
  <c r="E97" i="4"/>
  <c r="F97" i="4"/>
  <c r="D98" i="4"/>
  <c r="E98" i="4"/>
  <c r="F98" i="4"/>
  <c r="D99" i="4"/>
  <c r="E99" i="4"/>
  <c r="F99" i="4"/>
  <c r="D100" i="4"/>
  <c r="E100" i="4"/>
  <c r="F100" i="4"/>
  <c r="D101" i="4"/>
  <c r="E101" i="4"/>
  <c r="F101" i="4"/>
  <c r="D102" i="4"/>
  <c r="E102" i="4"/>
  <c r="F102" i="4"/>
  <c r="D103" i="4"/>
  <c r="E103" i="4"/>
  <c r="F103" i="4"/>
  <c r="D104" i="4"/>
  <c r="E104" i="4"/>
  <c r="F104" i="4"/>
  <c r="D105" i="4"/>
  <c r="E105" i="4"/>
  <c r="F105" i="4"/>
  <c r="D106" i="4"/>
  <c r="E106" i="4"/>
  <c r="F106" i="4"/>
  <c r="D107" i="4"/>
  <c r="E107" i="4"/>
  <c r="F107" i="4"/>
  <c r="D108" i="4"/>
  <c r="E108" i="4"/>
  <c r="F108" i="4"/>
  <c r="D109" i="4"/>
  <c r="E109" i="4"/>
  <c r="F109" i="4"/>
  <c r="D110" i="4"/>
  <c r="E110" i="4"/>
  <c r="F110" i="4"/>
  <c r="D111" i="4"/>
  <c r="E111" i="4"/>
  <c r="F111" i="4"/>
  <c r="D112" i="4"/>
  <c r="E112" i="4"/>
  <c r="F112" i="4"/>
  <c r="D113" i="4"/>
  <c r="E113" i="4"/>
  <c r="F113" i="4"/>
  <c r="D114" i="4"/>
  <c r="E114" i="4"/>
  <c r="F114" i="4"/>
  <c r="D115" i="4"/>
  <c r="E115" i="4"/>
  <c r="F115" i="4"/>
  <c r="D116" i="4"/>
  <c r="E116" i="4"/>
  <c r="F116" i="4"/>
  <c r="D117" i="4"/>
  <c r="E117" i="4"/>
  <c r="F117" i="4"/>
  <c r="D118" i="4"/>
  <c r="E118" i="4"/>
  <c r="F118" i="4"/>
  <c r="D119" i="4"/>
  <c r="E119" i="4"/>
  <c r="F119" i="4"/>
  <c r="D120" i="4"/>
  <c r="E120" i="4"/>
  <c r="F120" i="4"/>
  <c r="D121" i="4"/>
  <c r="E121" i="4"/>
  <c r="F121" i="4"/>
  <c r="D122" i="4"/>
  <c r="E122" i="4"/>
  <c r="F122" i="4"/>
  <c r="D123" i="4"/>
  <c r="E123" i="4"/>
  <c r="F123" i="4"/>
  <c r="D124" i="4"/>
  <c r="E124" i="4"/>
  <c r="F124" i="4"/>
  <c r="D125" i="4"/>
  <c r="E125" i="4"/>
  <c r="F125" i="4"/>
  <c r="D126" i="4"/>
  <c r="E126" i="4"/>
  <c r="F126" i="4"/>
  <c r="D127" i="4"/>
  <c r="E127" i="4"/>
  <c r="F127" i="4"/>
  <c r="D128" i="4"/>
  <c r="E128" i="4"/>
  <c r="F128" i="4"/>
  <c r="D129" i="4"/>
  <c r="E129" i="4"/>
  <c r="F129" i="4"/>
  <c r="D130" i="4"/>
  <c r="E130" i="4"/>
  <c r="F130" i="4"/>
  <c r="D131" i="4"/>
  <c r="E131" i="4"/>
  <c r="F131" i="4"/>
  <c r="D132" i="4"/>
  <c r="E132" i="4"/>
  <c r="F132" i="4"/>
  <c r="D133" i="4"/>
  <c r="E133" i="4"/>
  <c r="F133" i="4"/>
  <c r="D134" i="4"/>
  <c r="E134" i="4"/>
  <c r="F134" i="4"/>
  <c r="D135" i="4"/>
  <c r="E135" i="4"/>
  <c r="F135" i="4"/>
  <c r="D136" i="4"/>
  <c r="E136" i="4"/>
  <c r="F136" i="4"/>
  <c r="D137" i="4"/>
  <c r="E137" i="4"/>
  <c r="F137" i="4"/>
  <c r="D138" i="4"/>
  <c r="E138" i="4"/>
  <c r="F138" i="4"/>
  <c r="D139" i="4"/>
  <c r="E139" i="4"/>
  <c r="F139" i="4"/>
  <c r="D140" i="4"/>
  <c r="E140" i="4"/>
  <c r="F140" i="4"/>
  <c r="D141" i="4"/>
  <c r="E141" i="4"/>
  <c r="F141" i="4"/>
  <c r="D142" i="4"/>
  <c r="E142" i="4"/>
  <c r="F142" i="4"/>
  <c r="D143" i="4"/>
  <c r="E143" i="4"/>
  <c r="F143" i="4"/>
  <c r="D144" i="4"/>
  <c r="E144" i="4"/>
  <c r="F144" i="4"/>
  <c r="D145" i="4"/>
  <c r="E145" i="4"/>
  <c r="F145" i="4"/>
  <c r="D146" i="4"/>
  <c r="E146" i="4"/>
  <c r="F146" i="4"/>
  <c r="D147" i="4"/>
  <c r="E147" i="4"/>
  <c r="F147" i="4"/>
  <c r="D148" i="4"/>
  <c r="E148" i="4"/>
  <c r="F148" i="4"/>
  <c r="D149" i="4"/>
  <c r="E149" i="4"/>
  <c r="F149" i="4"/>
  <c r="D150" i="4"/>
  <c r="E150" i="4"/>
  <c r="F150" i="4"/>
  <c r="D151" i="4"/>
  <c r="E151" i="4"/>
  <c r="F151" i="4"/>
  <c r="D152" i="4"/>
  <c r="E152" i="4"/>
  <c r="F152" i="4"/>
  <c r="D153" i="4"/>
  <c r="E153" i="4"/>
  <c r="F153" i="4"/>
  <c r="D154" i="4"/>
  <c r="E154" i="4"/>
  <c r="F154" i="4"/>
  <c r="D155" i="4"/>
  <c r="E155" i="4"/>
  <c r="F155" i="4"/>
  <c r="D156" i="4"/>
  <c r="E156" i="4"/>
  <c r="F156" i="4"/>
  <c r="D157" i="4"/>
  <c r="E157" i="4"/>
  <c r="F157" i="4"/>
  <c r="D158" i="4"/>
  <c r="E158" i="4"/>
  <c r="F158" i="4"/>
  <c r="D159" i="4"/>
  <c r="E159" i="4"/>
  <c r="F159" i="4"/>
  <c r="D160" i="4"/>
  <c r="E160" i="4"/>
  <c r="F160" i="4"/>
  <c r="D161" i="4"/>
  <c r="E161" i="4"/>
  <c r="F161" i="4"/>
  <c r="D162" i="4"/>
  <c r="E162" i="4"/>
  <c r="F162" i="4"/>
  <c r="D163" i="4"/>
  <c r="E163" i="4"/>
  <c r="F163" i="4"/>
  <c r="D164" i="4"/>
  <c r="E164" i="4"/>
  <c r="F164" i="4"/>
  <c r="D165" i="4"/>
  <c r="E165" i="4"/>
  <c r="F165" i="4"/>
  <c r="D166" i="4"/>
  <c r="E166" i="4"/>
  <c r="F166" i="4"/>
  <c r="D167" i="4"/>
  <c r="E167" i="4"/>
  <c r="F167" i="4"/>
  <c r="D168" i="4"/>
  <c r="E168" i="4"/>
  <c r="F168" i="4"/>
  <c r="D169" i="4"/>
  <c r="E169" i="4"/>
  <c r="F169" i="4"/>
  <c r="D170" i="4"/>
  <c r="E170" i="4"/>
  <c r="F170" i="4"/>
  <c r="D171" i="4"/>
  <c r="E171" i="4"/>
  <c r="F171" i="4"/>
  <c r="D172" i="4"/>
  <c r="E172" i="4"/>
  <c r="F172" i="4"/>
  <c r="D173" i="4"/>
  <c r="E173" i="4"/>
  <c r="F173" i="4"/>
  <c r="D174" i="4"/>
  <c r="E174" i="4"/>
  <c r="F174" i="4"/>
  <c r="D175" i="4"/>
  <c r="E175" i="4"/>
  <c r="F175" i="4"/>
  <c r="D176" i="4"/>
  <c r="E176" i="4"/>
  <c r="F176" i="4"/>
  <c r="D177" i="4"/>
  <c r="E177" i="4"/>
  <c r="F177" i="4"/>
  <c r="D178" i="4"/>
  <c r="E178" i="4"/>
  <c r="F178" i="4"/>
  <c r="D179" i="4"/>
  <c r="E179" i="4"/>
  <c r="F179" i="4"/>
  <c r="D180" i="4"/>
  <c r="E180" i="4"/>
  <c r="F180" i="4"/>
  <c r="D181" i="4"/>
  <c r="E181" i="4"/>
  <c r="F181" i="4"/>
  <c r="D182" i="4"/>
  <c r="E182" i="4"/>
  <c r="F182" i="4"/>
  <c r="D183" i="4"/>
  <c r="E183" i="4"/>
  <c r="F183" i="4"/>
  <c r="D184" i="4"/>
  <c r="E184" i="4"/>
  <c r="F184" i="4"/>
  <c r="D185" i="4"/>
  <c r="E185" i="4"/>
  <c r="F185" i="4"/>
  <c r="D186" i="4"/>
  <c r="E186" i="4"/>
  <c r="F186" i="4"/>
  <c r="D187" i="4"/>
  <c r="E187" i="4"/>
  <c r="F187" i="4"/>
  <c r="D188" i="4"/>
  <c r="E188" i="4"/>
  <c r="F188" i="4"/>
  <c r="D189" i="4"/>
  <c r="E189" i="4"/>
  <c r="F189" i="4"/>
  <c r="D190" i="4"/>
  <c r="E190" i="4"/>
  <c r="F190" i="4"/>
  <c r="D191" i="4"/>
  <c r="E191" i="4"/>
  <c r="F191" i="4"/>
  <c r="D192" i="4"/>
  <c r="E192" i="4"/>
  <c r="F192" i="4"/>
  <c r="D193" i="4"/>
  <c r="E193" i="4"/>
  <c r="F193" i="4"/>
  <c r="D194" i="4"/>
  <c r="E194" i="4"/>
  <c r="F194" i="4"/>
  <c r="D195" i="4"/>
  <c r="E195" i="4"/>
  <c r="F195" i="4"/>
  <c r="D196" i="4"/>
  <c r="E196" i="4"/>
  <c r="F196" i="4"/>
  <c r="D197" i="4"/>
  <c r="E197" i="4"/>
  <c r="F197" i="4"/>
  <c r="D198" i="4"/>
  <c r="E198" i="4"/>
  <c r="F198" i="4"/>
  <c r="D199" i="4"/>
  <c r="E199" i="4"/>
  <c r="F199" i="4"/>
  <c r="D200" i="4"/>
  <c r="E200" i="4"/>
  <c r="F200" i="4"/>
  <c r="D201" i="4"/>
  <c r="E201" i="4"/>
  <c r="F201" i="4"/>
  <c r="D202" i="4"/>
  <c r="E202" i="4"/>
  <c r="F202" i="4"/>
  <c r="D203" i="4"/>
  <c r="E203" i="4"/>
  <c r="F203" i="4"/>
  <c r="D204" i="4"/>
  <c r="E204" i="4"/>
  <c r="F204" i="4"/>
  <c r="D205" i="4"/>
  <c r="E205" i="4"/>
  <c r="F205" i="4"/>
  <c r="D206" i="4"/>
  <c r="E206" i="4"/>
  <c r="F206" i="4"/>
  <c r="D207" i="4"/>
  <c r="E207" i="4"/>
  <c r="F207" i="4"/>
  <c r="D208" i="4"/>
  <c r="E208" i="4"/>
  <c r="F208" i="4"/>
  <c r="D209" i="4"/>
  <c r="E209" i="4"/>
  <c r="F209" i="4"/>
  <c r="D210" i="4"/>
  <c r="E210" i="4"/>
  <c r="F210" i="4"/>
  <c r="D211" i="4"/>
  <c r="E211" i="4"/>
  <c r="F211" i="4"/>
  <c r="D212" i="4"/>
  <c r="E212" i="4"/>
  <c r="F212" i="4"/>
  <c r="D213" i="4"/>
  <c r="E213" i="4"/>
  <c r="F213" i="4"/>
  <c r="D214" i="4"/>
  <c r="E214" i="4"/>
  <c r="F214" i="4"/>
  <c r="D215" i="4"/>
  <c r="E215" i="4"/>
  <c r="F215" i="4"/>
  <c r="D216" i="4"/>
  <c r="E216" i="4"/>
  <c r="F216" i="4"/>
  <c r="D217" i="4"/>
  <c r="E217" i="4"/>
  <c r="F217" i="4"/>
  <c r="D218" i="4"/>
  <c r="E218" i="4"/>
  <c r="F218" i="4"/>
  <c r="D219" i="4"/>
  <c r="E219" i="4"/>
  <c r="F219" i="4"/>
  <c r="D220" i="4"/>
  <c r="E220" i="4"/>
  <c r="F220" i="4"/>
  <c r="D221" i="4"/>
  <c r="E221" i="4"/>
  <c r="F221" i="4"/>
  <c r="D222" i="4"/>
  <c r="E222" i="4"/>
  <c r="F222" i="4"/>
  <c r="D223" i="4"/>
  <c r="E223" i="4"/>
  <c r="F223" i="4"/>
  <c r="D224" i="4"/>
  <c r="E224" i="4"/>
  <c r="F224" i="4"/>
  <c r="D225" i="4"/>
  <c r="E225" i="4"/>
  <c r="F225" i="4"/>
  <c r="D226" i="4"/>
  <c r="E226" i="4"/>
  <c r="F226" i="4"/>
  <c r="D227" i="4"/>
  <c r="E227" i="4"/>
  <c r="F227" i="4"/>
  <c r="D228" i="4"/>
  <c r="E228" i="4"/>
  <c r="F228" i="4"/>
  <c r="D229" i="4"/>
  <c r="E229" i="4"/>
  <c r="F229" i="4"/>
  <c r="D230" i="4"/>
  <c r="E230" i="4"/>
  <c r="F230" i="4"/>
  <c r="D231" i="4"/>
  <c r="E231" i="4"/>
  <c r="F231" i="4"/>
  <c r="D232" i="4"/>
  <c r="E232" i="4"/>
  <c r="F232" i="4"/>
  <c r="D233" i="4"/>
  <c r="E233" i="4"/>
  <c r="F233" i="4"/>
  <c r="D234" i="4"/>
  <c r="E234" i="4"/>
  <c r="F234" i="4"/>
  <c r="D235" i="4"/>
  <c r="E235" i="4"/>
  <c r="F235" i="4"/>
  <c r="D236" i="4"/>
  <c r="E236" i="4"/>
  <c r="F236" i="4"/>
  <c r="D237" i="4"/>
  <c r="E237" i="4"/>
  <c r="F237" i="4"/>
  <c r="D238" i="4"/>
  <c r="E238" i="4"/>
  <c r="F238" i="4"/>
  <c r="D239" i="4"/>
  <c r="E239" i="4"/>
  <c r="F239" i="4"/>
  <c r="D240" i="4"/>
  <c r="E240" i="4"/>
  <c r="F240" i="4"/>
  <c r="D241" i="4"/>
  <c r="E241" i="4"/>
  <c r="F241" i="4"/>
  <c r="D242" i="4"/>
  <c r="E242" i="4"/>
  <c r="F242" i="4"/>
  <c r="D243" i="4"/>
  <c r="E243" i="4"/>
  <c r="F243" i="4"/>
  <c r="D244" i="4"/>
  <c r="E244" i="4"/>
  <c r="F244" i="4"/>
  <c r="D245" i="4"/>
  <c r="E245" i="4"/>
  <c r="F245" i="4"/>
  <c r="D246" i="4"/>
  <c r="E246" i="4"/>
  <c r="F246" i="4"/>
  <c r="D247" i="4"/>
  <c r="E247" i="4"/>
  <c r="F247" i="4"/>
  <c r="D248" i="4"/>
  <c r="E248" i="4"/>
  <c r="F248" i="4"/>
  <c r="D249" i="4"/>
  <c r="E249" i="4"/>
  <c r="F249" i="4"/>
  <c r="D250" i="4"/>
  <c r="E250" i="4"/>
  <c r="F250" i="4"/>
  <c r="D251" i="4"/>
  <c r="E251" i="4"/>
  <c r="F251" i="4"/>
  <c r="D252" i="4"/>
  <c r="E252" i="4"/>
  <c r="F252" i="4"/>
  <c r="D253" i="4"/>
  <c r="E253" i="4"/>
  <c r="F253" i="4"/>
  <c r="D254" i="4"/>
  <c r="E254" i="4"/>
  <c r="F254" i="4"/>
  <c r="D255" i="4"/>
  <c r="E255" i="4"/>
  <c r="F255" i="4"/>
  <c r="D256" i="4"/>
  <c r="E256" i="4"/>
  <c r="F256" i="4"/>
  <c r="D257" i="4"/>
  <c r="E257" i="4"/>
  <c r="F257" i="4"/>
  <c r="D258" i="4"/>
  <c r="E258" i="4"/>
  <c r="F258" i="4"/>
  <c r="D259" i="4"/>
  <c r="E259" i="4"/>
  <c r="F259" i="4"/>
  <c r="D260" i="4"/>
  <c r="E260" i="4"/>
  <c r="F260" i="4"/>
  <c r="D261" i="4"/>
  <c r="E261" i="4"/>
  <c r="F261" i="4"/>
  <c r="D262" i="4"/>
  <c r="E262" i="4"/>
  <c r="F262" i="4"/>
  <c r="D263" i="4"/>
  <c r="E263" i="4"/>
  <c r="F263" i="4"/>
  <c r="D264" i="4"/>
  <c r="E264" i="4"/>
  <c r="F264" i="4"/>
  <c r="D265" i="4"/>
  <c r="E265" i="4"/>
  <c r="F265" i="4"/>
  <c r="D266" i="4"/>
  <c r="E266" i="4"/>
  <c r="F266" i="4"/>
  <c r="D267" i="4"/>
  <c r="E267" i="4"/>
  <c r="F267" i="4"/>
  <c r="D268" i="4"/>
  <c r="E268" i="4"/>
  <c r="F268" i="4"/>
  <c r="D269" i="4"/>
  <c r="E269" i="4"/>
  <c r="F269" i="4"/>
  <c r="D270" i="4"/>
  <c r="E270" i="4"/>
  <c r="F270" i="4"/>
  <c r="D271" i="4"/>
  <c r="E271" i="4"/>
  <c r="F271" i="4"/>
  <c r="D272" i="4"/>
  <c r="E272" i="4"/>
  <c r="F272" i="4"/>
  <c r="D273" i="4"/>
  <c r="E273" i="4"/>
  <c r="F273" i="4"/>
  <c r="D274" i="4"/>
  <c r="E274" i="4"/>
  <c r="F274" i="4"/>
  <c r="D275" i="4"/>
  <c r="E275" i="4"/>
  <c r="F275" i="4"/>
  <c r="D276" i="4"/>
  <c r="E276" i="4"/>
  <c r="F276" i="4"/>
  <c r="D277" i="4"/>
  <c r="E277" i="4"/>
  <c r="F277" i="4"/>
  <c r="D278" i="4"/>
  <c r="E278" i="4"/>
  <c r="F278" i="4"/>
  <c r="D279" i="4"/>
  <c r="E279" i="4"/>
  <c r="F279" i="4"/>
  <c r="D280" i="4"/>
  <c r="E280" i="4"/>
  <c r="F280" i="4"/>
  <c r="D281" i="4"/>
  <c r="E281" i="4"/>
  <c r="F281" i="4"/>
  <c r="D282" i="4"/>
  <c r="E282" i="4"/>
  <c r="F282" i="4"/>
  <c r="D283" i="4"/>
  <c r="E283" i="4"/>
  <c r="F283" i="4"/>
  <c r="D284" i="4"/>
  <c r="E284" i="4"/>
  <c r="F284" i="4"/>
  <c r="D285" i="4"/>
  <c r="E285" i="4"/>
  <c r="F285" i="4"/>
  <c r="D286" i="4"/>
  <c r="E286" i="4"/>
  <c r="F286" i="4"/>
  <c r="D287" i="4"/>
  <c r="E287" i="4"/>
  <c r="F287" i="4"/>
  <c r="D288" i="4"/>
  <c r="E288" i="4"/>
  <c r="F288" i="4"/>
  <c r="D289" i="4"/>
  <c r="E289" i="4"/>
  <c r="F289" i="4"/>
  <c r="D290" i="4"/>
  <c r="E290" i="4"/>
  <c r="F290" i="4"/>
  <c r="D291" i="4"/>
  <c r="E291" i="4"/>
  <c r="F291" i="4"/>
  <c r="D292" i="4"/>
  <c r="E292" i="4"/>
  <c r="F292" i="4"/>
  <c r="D293" i="4"/>
  <c r="E293" i="4"/>
  <c r="F293" i="4"/>
  <c r="D294" i="4"/>
  <c r="E294" i="4"/>
  <c r="F294" i="4"/>
  <c r="D295" i="4"/>
  <c r="E295" i="4"/>
  <c r="F295" i="4"/>
  <c r="D296" i="4"/>
  <c r="E296" i="4"/>
  <c r="F296" i="4"/>
  <c r="D297" i="4"/>
  <c r="E297" i="4"/>
  <c r="F297" i="4"/>
  <c r="D298" i="4"/>
  <c r="E298" i="4"/>
  <c r="F298" i="4"/>
  <c r="D299" i="4"/>
  <c r="E299" i="4"/>
  <c r="F299" i="4"/>
  <c r="D300" i="4"/>
  <c r="E300" i="4"/>
  <c r="F300" i="4"/>
  <c r="D301" i="4"/>
  <c r="E301" i="4"/>
  <c r="F301" i="4"/>
  <c r="D302" i="4"/>
  <c r="E302" i="4"/>
  <c r="F302" i="4"/>
  <c r="D303" i="4"/>
  <c r="E303" i="4"/>
  <c r="F303" i="4"/>
  <c r="D304" i="4"/>
  <c r="E304" i="4"/>
  <c r="F304" i="4"/>
  <c r="D305" i="4"/>
  <c r="E305" i="4"/>
  <c r="F305" i="4"/>
  <c r="D306" i="4"/>
  <c r="E306" i="4"/>
  <c r="F306" i="4"/>
  <c r="D307" i="4"/>
  <c r="E307" i="4"/>
  <c r="F307" i="4"/>
  <c r="D308" i="4"/>
  <c r="E308" i="4"/>
  <c r="F308" i="4"/>
  <c r="D309" i="4"/>
  <c r="E309" i="4"/>
  <c r="F309" i="4"/>
  <c r="D310" i="4"/>
  <c r="E310" i="4"/>
  <c r="F310" i="4"/>
  <c r="D311" i="4"/>
  <c r="E311" i="4"/>
  <c r="F311" i="4"/>
  <c r="D312" i="4"/>
  <c r="E312" i="4"/>
  <c r="F312" i="4"/>
  <c r="D313" i="4"/>
  <c r="E313" i="4"/>
  <c r="F313" i="4"/>
  <c r="D314" i="4"/>
  <c r="E314" i="4"/>
  <c r="F314" i="4"/>
  <c r="D315" i="4"/>
  <c r="E315" i="4"/>
  <c r="F315" i="4"/>
  <c r="D316" i="4"/>
  <c r="E316" i="4"/>
  <c r="F316" i="4"/>
  <c r="D317" i="4"/>
  <c r="E317" i="4"/>
  <c r="F317" i="4"/>
  <c r="D318" i="4"/>
  <c r="E318" i="4"/>
  <c r="F318" i="4"/>
  <c r="D319" i="4"/>
  <c r="E319" i="4"/>
  <c r="F319" i="4"/>
  <c r="D320" i="4"/>
  <c r="E320" i="4"/>
  <c r="F320" i="4"/>
  <c r="D321" i="4"/>
  <c r="E321" i="4"/>
  <c r="F321" i="4"/>
  <c r="D322" i="4"/>
  <c r="E322" i="4"/>
  <c r="F322" i="4"/>
  <c r="D323" i="4"/>
  <c r="E323" i="4"/>
  <c r="F323" i="4"/>
  <c r="D324" i="4"/>
  <c r="E324" i="4"/>
  <c r="F324" i="4"/>
  <c r="D325" i="4"/>
  <c r="E325" i="4"/>
  <c r="F325" i="4"/>
  <c r="D326" i="4"/>
  <c r="E326" i="4"/>
  <c r="F326" i="4"/>
  <c r="D327" i="4"/>
  <c r="E327" i="4"/>
  <c r="F327" i="4"/>
  <c r="D328" i="4"/>
  <c r="E328" i="4"/>
  <c r="F328" i="4"/>
  <c r="D329" i="4"/>
  <c r="E329" i="4"/>
  <c r="F329" i="4"/>
  <c r="D330" i="4"/>
  <c r="E330" i="4"/>
  <c r="F330" i="4"/>
  <c r="D331" i="4"/>
  <c r="E331" i="4"/>
  <c r="F331" i="4"/>
  <c r="D332" i="4"/>
  <c r="E332" i="4"/>
  <c r="F332" i="4"/>
  <c r="D333" i="4"/>
  <c r="E333" i="4"/>
  <c r="F333" i="4"/>
  <c r="D334" i="4"/>
  <c r="E334" i="4"/>
  <c r="F334" i="4"/>
  <c r="D335" i="4"/>
  <c r="E335" i="4"/>
  <c r="F335" i="4"/>
  <c r="D336" i="4"/>
  <c r="E336" i="4"/>
  <c r="F336" i="4"/>
  <c r="D337" i="4"/>
  <c r="E337" i="4"/>
  <c r="F337" i="4"/>
  <c r="D338" i="4"/>
  <c r="E338" i="4"/>
  <c r="F338" i="4"/>
  <c r="D339" i="4"/>
  <c r="E339" i="4"/>
  <c r="F339" i="4"/>
  <c r="D340" i="4"/>
  <c r="E340" i="4"/>
  <c r="F340" i="4"/>
  <c r="D341" i="4"/>
  <c r="E341" i="4"/>
  <c r="F341" i="4"/>
  <c r="D342" i="4"/>
  <c r="E342" i="4"/>
  <c r="F342" i="4"/>
  <c r="D343" i="4"/>
  <c r="E343" i="4"/>
  <c r="F343" i="4"/>
  <c r="D344" i="4"/>
  <c r="E344" i="4"/>
  <c r="F344" i="4"/>
  <c r="D345" i="4"/>
  <c r="E345" i="4"/>
  <c r="F345" i="4"/>
  <c r="D346" i="4"/>
  <c r="E346" i="4"/>
  <c r="F346" i="4"/>
  <c r="D347" i="4"/>
  <c r="E347" i="4"/>
  <c r="F347" i="4"/>
  <c r="D348" i="4"/>
  <c r="E348" i="4"/>
  <c r="F348" i="4"/>
  <c r="D349" i="4"/>
  <c r="E349" i="4"/>
  <c r="F349" i="4"/>
  <c r="D350" i="4"/>
  <c r="E350" i="4"/>
  <c r="F350" i="4"/>
  <c r="D351" i="4"/>
  <c r="E351" i="4"/>
  <c r="F351" i="4"/>
  <c r="D352" i="4"/>
  <c r="E352" i="4"/>
  <c r="F352" i="4"/>
  <c r="D353" i="4"/>
  <c r="E353" i="4"/>
  <c r="F353" i="4"/>
  <c r="D354" i="4"/>
  <c r="E354" i="4"/>
  <c r="F354" i="4"/>
  <c r="D355" i="4"/>
  <c r="E355" i="4"/>
  <c r="F355" i="4"/>
  <c r="D356" i="4"/>
  <c r="E356" i="4"/>
  <c r="F356" i="4"/>
  <c r="D357" i="4"/>
  <c r="E357" i="4"/>
  <c r="F357" i="4"/>
  <c r="D358" i="4"/>
  <c r="E358" i="4"/>
  <c r="F358" i="4"/>
  <c r="D359" i="4"/>
  <c r="E359" i="4"/>
  <c r="F359" i="4"/>
  <c r="D360" i="4"/>
  <c r="E360" i="4"/>
  <c r="F360" i="4"/>
  <c r="D361" i="4"/>
  <c r="E361" i="4"/>
  <c r="F361" i="4"/>
  <c r="D362" i="4"/>
  <c r="E362" i="4"/>
  <c r="F362" i="4"/>
  <c r="D363" i="4"/>
  <c r="E363" i="4"/>
  <c r="F363" i="4"/>
  <c r="D364" i="4"/>
  <c r="E364" i="4"/>
  <c r="F364" i="4"/>
  <c r="D365" i="4"/>
  <c r="E365" i="4"/>
  <c r="F365" i="4"/>
  <c r="D366" i="4"/>
  <c r="E366" i="4"/>
  <c r="F366" i="4"/>
  <c r="D367" i="4"/>
  <c r="E367" i="4"/>
  <c r="F367" i="4"/>
  <c r="D368" i="4"/>
  <c r="E368" i="4"/>
  <c r="F368" i="4"/>
  <c r="D369" i="4"/>
  <c r="E369" i="4"/>
  <c r="F369" i="4"/>
  <c r="D370" i="4"/>
  <c r="E370" i="4"/>
  <c r="F370" i="4"/>
  <c r="D371" i="4"/>
  <c r="E371" i="4"/>
  <c r="F371" i="4"/>
  <c r="D372" i="4"/>
  <c r="E372" i="4"/>
  <c r="F372" i="4"/>
  <c r="D373" i="4"/>
  <c r="E373" i="4"/>
  <c r="F373" i="4"/>
  <c r="D374" i="4"/>
  <c r="E374" i="4"/>
  <c r="F374" i="4"/>
  <c r="D375" i="4"/>
  <c r="E375" i="4"/>
  <c r="F375" i="4"/>
  <c r="D376" i="4"/>
  <c r="E376" i="4"/>
  <c r="F376" i="4"/>
  <c r="D377" i="4"/>
  <c r="E377" i="4"/>
  <c r="F377" i="4"/>
  <c r="D378" i="4"/>
  <c r="E378" i="4"/>
  <c r="F378" i="4"/>
  <c r="D379" i="4"/>
  <c r="E379" i="4"/>
  <c r="F379" i="4"/>
  <c r="D380" i="4"/>
  <c r="E380" i="4"/>
  <c r="F380" i="4"/>
  <c r="D381" i="4"/>
  <c r="E381" i="4"/>
  <c r="F381" i="4"/>
  <c r="D382" i="4"/>
  <c r="E382" i="4"/>
  <c r="F382" i="4"/>
  <c r="D383" i="4"/>
  <c r="E383" i="4"/>
  <c r="F383" i="4"/>
  <c r="D384" i="4"/>
  <c r="E384" i="4"/>
  <c r="F384" i="4"/>
  <c r="D385" i="4"/>
  <c r="E385" i="4"/>
  <c r="F385" i="4"/>
  <c r="D386" i="4"/>
  <c r="E386" i="4"/>
  <c r="F386" i="4"/>
  <c r="D387" i="4"/>
  <c r="E387" i="4"/>
  <c r="F387" i="4"/>
  <c r="D388" i="4"/>
  <c r="E388" i="4"/>
  <c r="F388" i="4"/>
  <c r="D389" i="4"/>
  <c r="E389" i="4"/>
  <c r="F389" i="4"/>
  <c r="D390" i="4"/>
  <c r="E390" i="4"/>
  <c r="F390" i="4"/>
  <c r="D391" i="4"/>
  <c r="E391" i="4"/>
  <c r="F391" i="4"/>
  <c r="D392" i="4"/>
  <c r="E392" i="4"/>
  <c r="F392" i="4"/>
  <c r="D393" i="4"/>
  <c r="E393" i="4"/>
  <c r="F393" i="4"/>
  <c r="D394" i="4"/>
  <c r="E394" i="4"/>
  <c r="F394" i="4"/>
  <c r="D395" i="4"/>
  <c r="E395" i="4"/>
  <c r="F395" i="4"/>
  <c r="D396" i="4"/>
  <c r="E396" i="4"/>
  <c r="F396" i="4"/>
  <c r="D397" i="4"/>
  <c r="E397" i="4"/>
  <c r="F397" i="4"/>
  <c r="D398" i="4"/>
  <c r="E398" i="4"/>
  <c r="F398" i="4"/>
  <c r="D399" i="4"/>
  <c r="E399" i="4"/>
  <c r="F399" i="4"/>
  <c r="D400" i="4"/>
  <c r="E400" i="4"/>
  <c r="F400" i="4"/>
  <c r="D401" i="4"/>
  <c r="E401" i="4"/>
  <c r="F401" i="4"/>
  <c r="D402" i="4"/>
  <c r="E402" i="4"/>
  <c r="F402" i="4"/>
  <c r="D403" i="4"/>
  <c r="E403" i="4"/>
  <c r="F403" i="4"/>
  <c r="D404" i="4"/>
  <c r="E404" i="4"/>
  <c r="F404" i="4"/>
  <c r="D405" i="4"/>
  <c r="E405" i="4"/>
  <c r="F405" i="4"/>
  <c r="D406" i="4"/>
  <c r="E406" i="4"/>
  <c r="F406" i="4"/>
  <c r="D407" i="4"/>
  <c r="E407" i="4"/>
  <c r="F407" i="4"/>
  <c r="D408" i="4"/>
  <c r="E408" i="4"/>
  <c r="F408" i="4"/>
  <c r="D409" i="4"/>
  <c r="E409" i="4"/>
  <c r="F409" i="4"/>
  <c r="D410" i="4"/>
  <c r="E410" i="4"/>
  <c r="F410" i="4"/>
  <c r="D411" i="4"/>
  <c r="E411" i="4"/>
  <c r="F411" i="4"/>
  <c r="D412" i="4"/>
  <c r="E412" i="4"/>
  <c r="F412" i="4"/>
  <c r="D413" i="4"/>
  <c r="E413" i="4"/>
  <c r="F413" i="4"/>
  <c r="D414" i="4"/>
  <c r="E414" i="4"/>
  <c r="F414" i="4"/>
  <c r="D415" i="4"/>
  <c r="E415" i="4"/>
  <c r="F415" i="4"/>
  <c r="D416" i="4"/>
  <c r="E416" i="4"/>
  <c r="F416" i="4"/>
  <c r="D417" i="4"/>
  <c r="E417" i="4"/>
  <c r="F417" i="4"/>
  <c r="D418" i="4"/>
  <c r="E418" i="4"/>
  <c r="F418" i="4"/>
  <c r="D419" i="4"/>
  <c r="E419" i="4"/>
  <c r="F419" i="4"/>
  <c r="D420" i="4"/>
  <c r="E420" i="4"/>
  <c r="F420" i="4"/>
  <c r="D421" i="4"/>
  <c r="E421" i="4"/>
  <c r="F421" i="4"/>
  <c r="D422" i="4"/>
  <c r="E422" i="4"/>
  <c r="F422" i="4"/>
  <c r="D423" i="4"/>
  <c r="E423" i="4"/>
  <c r="F423" i="4"/>
  <c r="D424" i="4"/>
  <c r="E424" i="4"/>
  <c r="F424" i="4"/>
  <c r="D425" i="4"/>
  <c r="E425" i="4"/>
  <c r="F425" i="4"/>
  <c r="D426" i="4"/>
  <c r="E426" i="4"/>
  <c r="F426" i="4"/>
  <c r="D427" i="4"/>
  <c r="E427" i="4"/>
  <c r="F427" i="4"/>
  <c r="D428" i="4"/>
  <c r="E428" i="4"/>
  <c r="F428" i="4"/>
  <c r="D429" i="4"/>
  <c r="E429" i="4"/>
  <c r="F429" i="4"/>
  <c r="D430" i="4"/>
  <c r="E430" i="4"/>
  <c r="F430" i="4"/>
  <c r="D431" i="4"/>
  <c r="E431" i="4"/>
  <c r="F431" i="4"/>
  <c r="D432" i="4"/>
  <c r="E432" i="4"/>
  <c r="F432" i="4"/>
  <c r="D12" i="4" l="1"/>
  <c r="E12" i="4"/>
  <c r="F12" i="4"/>
  <c r="I12" i="4"/>
  <c r="J12" i="4"/>
  <c r="K12" i="4"/>
  <c r="D13" i="4"/>
  <c r="E13" i="4"/>
  <c r="F13" i="4"/>
  <c r="I13" i="4"/>
  <c r="J13" i="4"/>
  <c r="K13" i="4"/>
  <c r="D14" i="4"/>
  <c r="E14" i="4"/>
  <c r="F14" i="4"/>
  <c r="I14" i="4"/>
  <c r="J14" i="4"/>
  <c r="K14" i="4"/>
  <c r="C6" i="5" l="1"/>
</calcChain>
</file>

<file path=xl/sharedStrings.xml><?xml version="1.0" encoding="utf-8"?>
<sst xmlns="http://schemas.openxmlformats.org/spreadsheetml/2006/main" count="5427" uniqueCount="1779">
  <si>
    <t>ממוען אל :</t>
  </si>
  <si>
    <t>הגשת לרשות הממונה</t>
  </si>
  <si>
    <t>מטרת ההגשה :</t>
  </si>
  <si>
    <t>שלב תכנון :</t>
  </si>
  <si>
    <t>תכנון מוקדם</t>
  </si>
  <si>
    <t>סימוכין:</t>
  </si>
  <si>
    <t>קטע :</t>
  </si>
  <si>
    <t>7A + 7B</t>
  </si>
  <si>
    <t>נושא ההגשה :</t>
  </si>
  <si>
    <t>תכנון מוקדם 7A + 7B</t>
  </si>
  <si>
    <t>סה"כ תכניות :</t>
  </si>
  <si>
    <t>תאריך ההגשה :</t>
  </si>
  <si>
    <t>מוגש ע"י :</t>
  </si>
  <si>
    <t>שפיר חוצה צפון</t>
  </si>
  <si>
    <t>לסינון תכניות לפי תחום בקרה - בחר בפילטר עמודת הבקר  המתאימה וסמן רק "CD" וגם "CD+HC"</t>
  </si>
  <si>
    <t>מס'</t>
  </si>
  <si>
    <t>קוד תכנית</t>
  </si>
  <si>
    <t>תיאור</t>
  </si>
  <si>
    <t>מטרה</t>
  </si>
  <si>
    <t>קנה מידה</t>
  </si>
  <si>
    <t>תאריך המסמך</t>
  </si>
  <si>
    <t>מספר מהדורה</t>
  </si>
  <si>
    <t>אלמנט</t>
  </si>
  <si>
    <t>שם המתכנן</t>
  </si>
  <si>
    <t>שלב תכנון</t>
  </si>
  <si>
    <t>דיסציפלינה</t>
  </si>
  <si>
    <t>תת דיסציפלינה</t>
  </si>
  <si>
    <t>פרויקט</t>
  </si>
  <si>
    <t>קטע</t>
  </si>
  <si>
    <t>סוג מסמך (תכנית\דוח)</t>
  </si>
  <si>
    <t>Name</t>
  </si>
  <si>
    <t>אלבקס - CAD</t>
  </si>
  <si>
    <t>אלכס ויאזמנסקי</t>
  </si>
  <si>
    <t>קובי וטנברג - TR</t>
  </si>
  <si>
    <t>איציק אבולפיה - LA</t>
  </si>
  <si>
    <t>שי אשכנזי - AT</t>
  </si>
  <si>
    <t>מיכאל יצחק - ST</t>
  </si>
  <si>
    <t>דני אלמליח LA-AG</t>
  </si>
  <si>
    <t>עירית בן ציון -IR</t>
  </si>
  <si>
    <t>אמל חוסין -DRּWS</t>
  </si>
  <si>
    <t>נעם לבנה</t>
  </si>
  <si>
    <t>יוסי לנדן - EL+TC</t>
  </si>
  <si>
    <t>עוזי זלצמן/מושיק לוין GE</t>
  </si>
  <si>
    <t>יורם לביא  - FO</t>
  </si>
  <si>
    <t>יורי סופרין SA</t>
  </si>
  <si>
    <t>ארנון רוזן/רונן בראון - TU</t>
  </si>
  <si>
    <t>יובל בלום - TM</t>
  </si>
  <si>
    <t>אורי מרינוב - EN</t>
  </si>
  <si>
    <t>AAE-ST-07A-00TP-YST-PD-8001-01</t>
  </si>
  <si>
    <t>מנהרת יוקנעם,פורטל זמני דרומי,תנוחה</t>
  </si>
  <si>
    <t>לאישור</t>
  </si>
  <si>
    <t xml:space="preserve"> 1:250</t>
  </si>
  <si>
    <t>7A-TP-YST</t>
  </si>
  <si>
    <t>א.א.הנדסה ותכנון מדרונות</t>
  </si>
  <si>
    <t>קונסטרוקציה</t>
  </si>
  <si>
    <t>N7</t>
  </si>
  <si>
    <t>7A</t>
  </si>
  <si>
    <t>שרטוט</t>
  </si>
  <si>
    <t>CD</t>
  </si>
  <si>
    <t>CD+HC</t>
  </si>
  <si>
    <t>AAE-ST-07C-00TP-YNT-PD-8004-01</t>
  </si>
  <si>
    <t>מנהרת יוקנעם,פורטל זמני צפוני,תנוחה</t>
  </si>
  <si>
    <t>7C-TP-YNT</t>
  </si>
  <si>
    <t>7C</t>
  </si>
  <si>
    <t>ADA-AT-07A-0000HOMC-PD-1301-01</t>
  </si>
  <si>
    <t xml:space="preserve"> מבנה בקרה- תנוחה כללית,חתכים- 2+160,2+180,2+200</t>
  </si>
  <si>
    <t>משתנה</t>
  </si>
  <si>
    <t>HOMC</t>
  </si>
  <si>
    <t>אבנר דרורי אדריכלים</t>
  </si>
  <si>
    <t>אדריכלות</t>
  </si>
  <si>
    <t>ADA-AT-07A-0000HOMC-PD-7001-01</t>
  </si>
  <si>
    <t xml:space="preserve">מבנה בקרה- תכנית, חזיתות </t>
  </si>
  <si>
    <t>1:100</t>
  </si>
  <si>
    <t>ADA-AT-07A-000ICYKN-PD-1001-01</t>
  </si>
  <si>
    <t>מחלף יוקנעם- תכנית כללית- מבנים</t>
  </si>
  <si>
    <t>1:1250</t>
  </si>
  <si>
    <t>7A-IC-YKN</t>
  </si>
  <si>
    <t>ADA-AT-07A-000TPYSF-PD-1301-01</t>
  </si>
  <si>
    <t xml:space="preserve">פורטלים דרומיים -סופי-- תנוחה, חתכים וחזיתות </t>
  </si>
  <si>
    <t>ADA-AT-07A-000ICYKN-PD-8001-01</t>
  </si>
  <si>
    <t>מחלף יוקנעם-הדמיות</t>
  </si>
  <si>
    <t>ADA-AT-07A-00MSENR1-PD-7001-01</t>
  </si>
  <si>
    <t>מבנה אנרגיה-תכנית, חתכים, חזיתות</t>
  </si>
  <si>
    <t>7A-MS-ENR1</t>
  </si>
  <si>
    <t>ADA-AT-07A-000CMRYS-PD-1301-01</t>
  </si>
  <si>
    <t>מבנה חפק דרום-תנוחה, חתכים, תכנית</t>
  </si>
  <si>
    <t>7A-CMR-YS</t>
  </si>
  <si>
    <t>ADA-AT-07C-000TPYNF-PD-1301-01</t>
  </si>
  <si>
    <t xml:space="preserve">פורטל צפוני -סופי-- תנוחה, חתך חזית </t>
  </si>
  <si>
    <t>7C-TP-YNF</t>
  </si>
  <si>
    <t>ADA-AT-07C-000TPYNF-PD-8001-01</t>
  </si>
  <si>
    <t>הדמיות- פורטל צפוני -סופי-</t>
  </si>
  <si>
    <t>ADA-AT-07C-000CMRYN-PD-1301-01</t>
  </si>
  <si>
    <t>מבנה חפק צפון- תנוחה, חתכים, תכנית</t>
  </si>
  <si>
    <t>7C-CMR-YN</t>
  </si>
  <si>
    <t>ADA-AT-007-00000RD6-PD-9000-01</t>
  </si>
  <si>
    <t>דוח- עקרונות מנחים לתכנון אדריכלי של מבני דרך</t>
  </si>
  <si>
    <t>7A-RD6</t>
  </si>
  <si>
    <t>דוח</t>
  </si>
  <si>
    <t>ANG-ST-07A-000BR001-PD-7005-01</t>
  </si>
  <si>
    <t>גשר אוסם BR001</t>
  </si>
  <si>
    <t>1:100|1:250|1:500</t>
  </si>
  <si>
    <t>7A-BR-001</t>
  </si>
  <si>
    <t xml:space="preserve">ענבי גוטליב מהנדסים יועצים </t>
  </si>
  <si>
    <t>ANG-ST-07A-000UP001-PD-7001-01</t>
  </si>
  <si>
    <t>מעבר תחתי יוקנעם UP001</t>
  </si>
  <si>
    <t>1:100|1:200|1:250</t>
  </si>
  <si>
    <t>7A-UP-001</t>
  </si>
  <si>
    <t>ANG-ST-07A-00000000-PD-9000-01</t>
  </si>
  <si>
    <t>דוח תכנון קונסטרוקציה מוקדם</t>
  </si>
  <si>
    <r>
      <t>ERK-WS-07A-</t>
    </r>
    <r>
      <rPr>
        <sz val="11"/>
        <color indexed="10"/>
        <rFont val="Arial"/>
        <family val="2"/>
      </rPr>
      <t>0</t>
    </r>
    <r>
      <rPr>
        <sz val="11"/>
        <color indexed="8"/>
        <rFont val="Arial"/>
        <family val="2"/>
      </rPr>
      <t>0000RD6-PD-0301-01</t>
    </r>
  </si>
  <si>
    <t>תנוחה כללית תשתיות מים וביוב</t>
  </si>
  <si>
    <t>1:2500</t>
  </si>
  <si>
    <t>רבקה כהן הנדסה אזרחית</t>
  </si>
  <si>
    <t>מים וביוב</t>
  </si>
  <si>
    <r>
      <t>ERK-WS-07A-</t>
    </r>
    <r>
      <rPr>
        <sz val="11"/>
        <color indexed="10"/>
        <rFont val="Arial"/>
        <family val="2"/>
      </rPr>
      <t>0</t>
    </r>
    <r>
      <rPr>
        <sz val="11"/>
        <color indexed="8"/>
        <rFont val="Arial"/>
        <family val="2"/>
      </rPr>
      <t>0000RD6-PD-3001-01</t>
    </r>
  </si>
  <si>
    <t>קו ביוב S1 - חתך לאורך</t>
  </si>
  <si>
    <t>1:250|1:1000</t>
  </si>
  <si>
    <t>ERK-WS-07A-00000RD6-PD-9000-01</t>
  </si>
  <si>
    <t>דוח תכנון מוקדם מים וביוב</t>
  </si>
  <si>
    <t>KSM-LA-07A-0000TPYS-PD-7002-01</t>
  </si>
  <si>
    <t>שילוב נופי לפורטל דרומי</t>
  </si>
  <si>
    <t>7A-TP-YSF</t>
  </si>
  <si>
    <t>קסמ</t>
  </si>
  <si>
    <t>נוף</t>
  </si>
  <si>
    <t>HC+CD</t>
  </si>
  <si>
    <t>KSM-LA-07A-0000WSYS-PD-1401-01</t>
  </si>
  <si>
    <t>אתר התארגנות יוקנעם דרום</t>
  </si>
  <si>
    <t>1:500</t>
  </si>
  <si>
    <t>7A-NOF</t>
  </si>
  <si>
    <t>KSM-LA-07A-000BR001-PD-7004-01</t>
  </si>
  <si>
    <t>שילוב נופי לגשר BR-001</t>
  </si>
  <si>
    <t>KSM-LA-07A-000ICRD6-PD-0201-01</t>
  </si>
  <si>
    <t>ניתוח נופי מוקדם ע ג תצ א</t>
  </si>
  <si>
    <t>KSM-LA-07A-000ICRD6-PD-0301-01</t>
  </si>
  <si>
    <t>עבודות עפר נופיות 1</t>
  </si>
  <si>
    <t>1:1000</t>
  </si>
  <si>
    <t>KSM-LA-07A-000ICRD6-PD-1001-01</t>
  </si>
  <si>
    <t xml:space="preserve"> פיתוח וצמחיה מוקדם גיליון 1</t>
  </si>
  <si>
    <t>KSM-LA-07A-000ICRD6-PD-1002-01</t>
  </si>
  <si>
    <t>פיתוח וצמחיה מוקדם גיליון 2</t>
  </si>
  <si>
    <t>KSM-LA-07A-000ICRD6-PD-1003-01</t>
  </si>
  <si>
    <t xml:space="preserve"> פיתוח וצמחיה מוקדם גיליון 3</t>
  </si>
  <si>
    <t>KSM-LA-07A-000ICRD6-PD-1004-01</t>
  </si>
  <si>
    <t xml:space="preserve"> פיתוח וצמחיה מוקדם גיליון 4</t>
  </si>
  <si>
    <t>KSM-LA-07A-000ICRD6-PD-1517-01</t>
  </si>
  <si>
    <t xml:space="preserve"> סקר עצים מנהרת יוקנעם-מחלף תל קשיש+מחלף אוסם</t>
  </si>
  <si>
    <t>7B-TU-YKN|7C-IC-KSH</t>
  </si>
  <si>
    <t>7B</t>
  </si>
  <si>
    <t>KSM-LA-07A-000ICRD6-PD-1518-01</t>
  </si>
  <si>
    <t>7B-TU-YKN</t>
  </si>
  <si>
    <t>KSM-LA-07A-000ICRD6-PD-1519-01</t>
  </si>
  <si>
    <t>KSM-LA-07A-000ICRD6-PD-1520-01</t>
  </si>
  <si>
    <t>KSM-LA-07A-000UP001-PD-7001-01</t>
  </si>
  <si>
    <t xml:space="preserve"> שילוב נופי למעבר תת קרקעי UP-001</t>
  </si>
  <si>
    <t>KSM-LA-07C-0000TPYN-PD-7009-01</t>
  </si>
  <si>
    <t xml:space="preserve"> שילוב נופי לפורטלים צפוניים</t>
  </si>
  <si>
    <t>7C-NOF</t>
  </si>
  <si>
    <t>PER-ST-07A-000000RW-PD-7070-01</t>
  </si>
  <si>
    <t>חתכים טיפוסיים קירות תומכים</t>
  </si>
  <si>
    <t>פטר ליבוביץ מהנדסים</t>
  </si>
  <si>
    <t>PER-ST-07A-000000RW-PD-7071-00</t>
  </si>
  <si>
    <t>חתכים טיפוסיים קירות מסמרים בכניסה לפורטלים</t>
  </si>
  <si>
    <t>PER-ST-07A-000BC002-PD-7005-00</t>
  </si>
  <si>
    <t>מעביר מים BC-002 בחתך-1+053 תנוחה וחתכים</t>
  </si>
  <si>
    <t>7A-BC-002</t>
  </si>
  <si>
    <t xml:space="preserve"> פאר משה תכנון וייעוץ הנדסי </t>
  </si>
  <si>
    <t>PER-ST-07A-000BC004-PD-7010-00</t>
  </si>
  <si>
    <t>מעביר מים BC-004 בחתך-1+465 תנוחה וחתכים</t>
  </si>
  <si>
    <t>7A-BC-004</t>
  </si>
  <si>
    <t>PER-ST-07A-000BC008-PD-7015-00</t>
  </si>
  <si>
    <t>מעביר מים BC-008 בחתך-1+940תנוחה וחתכים</t>
  </si>
  <si>
    <t>7A-BC-008</t>
  </si>
  <si>
    <t>PLE-HW-07B-000ICRD6-PD-0201-01</t>
  </si>
  <si>
    <t>תוכנית כללית -  גיליון 1</t>
  </si>
  <si>
    <t>7B-RD6</t>
  </si>
  <si>
    <t>כבישים</t>
  </si>
  <si>
    <t>PLE-HW-07B-000ICRD6-PD-0211-01</t>
  </si>
  <si>
    <t>תוכנית כללית  -על רקע אורטפוטו-  גיליון 1</t>
  </si>
  <si>
    <t>PLE-HW-07B-000ICRD6-PD-1000-01</t>
  </si>
  <si>
    <t>תנוחה - הכל -DWF</t>
  </si>
  <si>
    <t>PLE-HW-07B-000ICRD6-PD-1001-01</t>
  </si>
  <si>
    <t>תנוחה - גיליון 1</t>
  </si>
  <si>
    <t>PLE-HW-07B-000ICRD6-PD-1002-01</t>
  </si>
  <si>
    <t>תנוחה - גיליון 2</t>
  </si>
  <si>
    <t>PLE-HW-07B-00000RD6-PD-3000-01</t>
  </si>
  <si>
    <t>חתכים לאורך  - הכל -DWF</t>
  </si>
  <si>
    <t>1:250|2500</t>
  </si>
  <si>
    <t>PLE-HW-07B-0000RD6N-PD-3001-01</t>
  </si>
  <si>
    <t>חתכים לאורך  - גיליון 1 - ציר 6N</t>
  </si>
  <si>
    <t>PLE-HW-07B-0000RD6S-PD-3002-01</t>
  </si>
  <si>
    <t>חתכים לאורך  - גיליון 2 - ציר 6S</t>
  </si>
  <si>
    <t>PLE-HW-07B-00000RD6-PD-4000-01</t>
  </si>
  <si>
    <t>חתכים לרוחב - הכל-DWF</t>
  </si>
  <si>
    <t>1:200</t>
  </si>
  <si>
    <t>PLE-HW-07B-00000RD6-PD-4001-01</t>
  </si>
  <si>
    <t>חתכים לרוחב 2+500 -2+400</t>
  </si>
  <si>
    <t>PLE-HW-07B-00000RD6-PD-4002-01</t>
  </si>
  <si>
    <t>חתכים לרוחב 2+600-2+700</t>
  </si>
  <si>
    <t>PLE-HW-07B-00000RD6-PD-4003-01</t>
  </si>
  <si>
    <t>חתכים לרוחב 2+800-2+900</t>
  </si>
  <si>
    <t>PLE-HW-07B-00000RD6-PD-4004-01</t>
  </si>
  <si>
    <t>חתכים לרוחב 3+000</t>
  </si>
  <si>
    <t>PLE-HW-07B-00000RD6-PD-4005-01</t>
  </si>
  <si>
    <t>חתכים לרוחב 3+100</t>
  </si>
  <si>
    <r>
      <t>PLE-HW-07B</t>
    </r>
    <r>
      <rPr>
        <sz val="11"/>
        <color indexed="10"/>
        <rFont val="Arial"/>
        <family val="2"/>
      </rPr>
      <t>-</t>
    </r>
    <r>
      <rPr>
        <sz val="11"/>
        <color indexed="8"/>
        <rFont val="Arial"/>
        <family val="2"/>
      </rPr>
      <t>00000RD6-PD-4006-01</t>
    </r>
  </si>
  <si>
    <t>חתכים לרוחב 3+200</t>
  </si>
  <si>
    <t>PLE-HW-07B-00000RD6-PD-4007-01</t>
  </si>
  <si>
    <t>חתכים לרוחב 3+300</t>
  </si>
  <si>
    <t>PLE-HW-07B-00000RD6-PD-4008-01</t>
  </si>
  <si>
    <t>חתכים לרוחב 3+400-3+500</t>
  </si>
  <si>
    <t>PLE-HW-07B-00000RD6-PD-4009-01</t>
  </si>
  <si>
    <t>חתכים לרוחב 3+600-3+700</t>
  </si>
  <si>
    <t>PLE-HW-07B-00000RD6-PD-4010-01</t>
  </si>
  <si>
    <t>חתכים לרוחב 3+800-3+900</t>
  </si>
  <si>
    <t>PLE-HW-07C-00000RD6-PD-4011-01</t>
  </si>
  <si>
    <t>חתכים לרוחב 4+200 - 4+100 - 4+000</t>
  </si>
  <si>
    <t>PLE-HW-07B-00000RD6-PD-5005-01</t>
  </si>
  <si>
    <t>חתכים טיפוסיים  - גיליון 5</t>
  </si>
  <si>
    <t>PLE-HW-07C-00000RD6-PD-5001-01</t>
  </si>
  <si>
    <t>חתכים טיפוסיים  - גיליון 1</t>
  </si>
  <si>
    <r>
      <t>PLE-HW-07B-00000RD6-</t>
    </r>
    <r>
      <rPr>
        <sz val="11"/>
        <color indexed="10"/>
        <rFont val="Arial"/>
        <family val="2"/>
      </rPr>
      <t>PD-</t>
    </r>
    <r>
      <rPr>
        <sz val="11"/>
        <color indexed="8"/>
        <rFont val="Arial"/>
        <family val="2"/>
      </rPr>
      <t>9011-01</t>
    </r>
  </si>
  <si>
    <t>דוח תכנון מוקדם - מנהרת יקנעם</t>
  </si>
  <si>
    <r>
      <t>PLE-HW-07B-00000RD6-</t>
    </r>
    <r>
      <rPr>
        <sz val="11"/>
        <color indexed="10"/>
        <rFont val="Arial"/>
        <family val="2"/>
      </rPr>
      <t>PD-</t>
    </r>
    <r>
      <rPr>
        <sz val="11"/>
        <color indexed="8"/>
        <rFont val="Arial"/>
        <family val="2"/>
      </rPr>
      <t>9012-01</t>
    </r>
  </si>
  <si>
    <t>דוח מרחקי ראות - מנהרת יקנעם</t>
  </si>
  <si>
    <t>PLE-TR-07B-000ICRD6-PD-1000-01</t>
  </si>
  <si>
    <t>הסדרי תנועה - הכל  -DWF</t>
  </si>
  <si>
    <t>7B-TRF</t>
  </si>
  <si>
    <t>תנועה ותחבורה</t>
  </si>
  <si>
    <t>PLE-TR-07B-000ICRD6-PD-1001-01</t>
  </si>
  <si>
    <t>הסדרי תנועה - גיליון 1</t>
  </si>
  <si>
    <t>תיאום תשתיות</t>
  </si>
  <si>
    <t>PLE-TR-07B-000ICRD6-PD-1002-01</t>
  </si>
  <si>
    <t>הסדרי תנועה - גיליון 2</t>
  </si>
  <si>
    <t>PLE-TR-07B-000ICRD6-PD-0201-01</t>
  </si>
  <si>
    <t>תחזיות תנועה ואיזון נתיבים - גיליון 1</t>
  </si>
  <si>
    <t>PLE-UT-07B-000ICRD6-PD-1201-01</t>
  </si>
  <si>
    <t>תאום מערכות- גיליון 1</t>
  </si>
  <si>
    <t>7B-GEN</t>
  </si>
  <si>
    <t>PLE-UT-07B-000ICRD6-PD-1202-01</t>
  </si>
  <si>
    <t>תאום מערכות- גיליון 2</t>
  </si>
  <si>
    <t>RME-DR-07C-000ICRD6-PD-0301-01</t>
  </si>
  <si>
    <t>מפת אגנים פניימים במחלף תל קשיש - תנוחה</t>
  </si>
  <si>
    <t>7C-GEN</t>
  </si>
  <si>
    <t xml:space="preserve"> רוזנטל מאיר הנדסה</t>
  </si>
  <si>
    <t>ניקוז</t>
  </si>
  <si>
    <t>RME-DR-07C-000ICRD6-PD-0101-01</t>
  </si>
  <si>
    <t>מפת אגנים-תנוחה</t>
  </si>
  <si>
    <t>1:10000</t>
  </si>
  <si>
    <t>RME-DR-007-00000RD6-PD-9006-01</t>
  </si>
  <si>
    <t>סקר הידרולוגי</t>
  </si>
  <si>
    <t>RME-DR-07C-00000RD6-PD-9005-01</t>
  </si>
  <si>
    <t>דוח תכנון מוקדם לניקוז</t>
  </si>
  <si>
    <t>SPR-EL-07A-00000RD6-PD-9001-01</t>
  </si>
  <si>
    <t xml:space="preserve">דוח תכנון מוקדם לחשמל ותאורה- מחלף יקנעם                       </t>
  </si>
  <si>
    <t>ספיר הנדסת חשמל</t>
  </si>
  <si>
    <t>חשמל</t>
  </si>
  <si>
    <t>SPR-EL-07A-000ICRD6-PD-0201-01</t>
  </si>
  <si>
    <t>מחלף יקנעם- תכנון תאורה, תוכנית כללית וסכמה חד-קווית, תנוחה גליון 1</t>
  </si>
  <si>
    <t>SPR-EL-07A-000ICRD6-PD-0301-01</t>
  </si>
  <si>
    <t>מחלף יקנעם- תכנון תשתית בקרת תנועה ומסחרית תוכנית כללית וסכמה חד-קווית,  תנוחה גליון 1</t>
  </si>
  <si>
    <t>SPR-EL-07A-000ICRD6-PD-0401-01</t>
  </si>
  <si>
    <t>מחלף יקנעם- תכנון תאורה, הגדרת רמות הארה, תנוחה גליון 1</t>
  </si>
  <si>
    <t>SPR-EL-07B-000TUYKN-PD-9001-01</t>
  </si>
  <si>
    <t xml:space="preserve">דוח תכנון מוקדם לחשמל ותאורה- מנהרות                  </t>
  </si>
  <si>
    <t>SPR-EL-07B-000TUYKN-PD-1001-01</t>
  </si>
  <si>
    <t>מנהרת יקנעם- תכנית כללית</t>
  </si>
  <si>
    <t>1:50|1:500</t>
  </si>
  <si>
    <t>SPR-EL-07B-000TUYKN-PD-1002-01</t>
  </si>
  <si>
    <t>מנהרת יקנעם- תכנית תאורה</t>
  </si>
  <si>
    <t>SPR-EL-07B-000TUYKN-PD-5001-01</t>
  </si>
  <si>
    <t>מנהרת יקנעם- חתכים טיפוסיים חשמל ותקשורת</t>
  </si>
  <si>
    <t>SPR-EL-07B-000TUYKN-PD-9111-01</t>
  </si>
  <si>
    <t>מנהרת יקנעם- סכמה חד קווית- מתח גבוה ונמוך</t>
  </si>
  <si>
    <t>SWS-TU-07B-000TUYKN-PD-1901-01</t>
  </si>
  <si>
    <t>Design Method Statement Report</t>
  </si>
  <si>
    <t>SWS Engineering</t>
  </si>
  <si>
    <t>מנהור</t>
  </si>
  <si>
    <t>SWS-TU-07B-000TUYKN-PD-1902-01</t>
  </si>
  <si>
    <t>Construction Statement Report</t>
  </si>
  <si>
    <t>SWS-TU-07B-000TUYKN-PD-1903-01</t>
  </si>
  <si>
    <t>Geotechnical-Geomechanical Report and Calculation of Structures</t>
  </si>
  <si>
    <t/>
  </si>
  <si>
    <t>SWS-TU-07B-000TUYKN-PD-1904-01</t>
  </si>
  <si>
    <t xml:space="preserve">Monitoring Report </t>
  </si>
  <si>
    <t>SWS-TU-07B-000TUYKN-PD-1001-01</t>
  </si>
  <si>
    <t>Plan General Layout - 1 of 2</t>
  </si>
  <si>
    <t>SWS-TU-07B-000TUYKN-PD-1002-01</t>
  </si>
  <si>
    <t>Plan General Layout - 2 of 2</t>
  </si>
  <si>
    <t>SWS-TU-07B-000TUYSB-PD-3001-01</t>
  </si>
  <si>
    <t>Design Profile - Tunnel Track 6S</t>
  </si>
  <si>
    <t>1:2000</t>
  </si>
  <si>
    <t>SWS-TU-07B-000TUYNB-PD-3002-01</t>
  </si>
  <si>
    <t>Design Profile - Tunnel Track 6N</t>
  </si>
  <si>
    <t>SWS-TU-07B-000TUYKN-PD-1003-01</t>
  </si>
  <si>
    <t>Cross Passages and Alcoves Pattern Location</t>
  </si>
  <si>
    <t>SWS-TU-07B-000TUYKN-PD-3003-01</t>
  </si>
  <si>
    <t>Geotechnical-Geomechanical Tunnel Profile</t>
  </si>
  <si>
    <t>1:2000|1:200</t>
  </si>
  <si>
    <t>SWS-TU-07B-000TUYKN-PD-5001-01</t>
  </si>
  <si>
    <t>Main Tunnel- Internal and applied typical cross sections - 1 of 2</t>
  </si>
  <si>
    <t>1:50</t>
  </si>
  <si>
    <t>SWS-TU-07B-000TUYKN-PD-5002-01</t>
  </si>
  <si>
    <t>Main Tunnel- Internal and applied typical cross sections - 2 of 2</t>
  </si>
  <si>
    <t>SWS-TU-07B-000TUYKN-PD-5003-01</t>
  </si>
  <si>
    <t>Emergency bays- Internal and applied typical cross sections - 1 of 2</t>
  </si>
  <si>
    <t>SWS-TU-07B-000TUYKN-PD-5004-01</t>
  </si>
  <si>
    <t>Emergency bays- Internal and applied typical cross sections - 2 of 2</t>
  </si>
  <si>
    <t>SWS-TU-07B-000TUYKN-PD-5005-01</t>
  </si>
  <si>
    <t>Alcoves- Internal and applied typical cross sections - 1 of 4</t>
  </si>
  <si>
    <t>SWS-TU-07B-000TUYKN-PD-5006-01</t>
  </si>
  <si>
    <t>Alcoves- Internal and applied typical cross sections - 2 of 4</t>
  </si>
  <si>
    <t>SWS-TU-07B-000TUYKN-PD-5007-01</t>
  </si>
  <si>
    <t>Alcoves- Internal and applied typical cross sections - 3 of 4</t>
  </si>
  <si>
    <t>SWS-TU-07B-000TUYKN-PD-5008-01</t>
  </si>
  <si>
    <t>Alcoves- Internal and applied typical cross sections - 4 of 4</t>
  </si>
  <si>
    <t>SWS-TU-07B-000TUYKN-PD-5009-01</t>
  </si>
  <si>
    <t>Escape tunnels- Internal and applied typical cross sections</t>
  </si>
  <si>
    <t>SWS-TU-07B-000TUYKN-PD-5010-01</t>
  </si>
  <si>
    <t>Emergency tunnels- Internal and applied typical cross sections</t>
  </si>
  <si>
    <t>SWS-TU-07B-000TUYKN-PD-5011-01</t>
  </si>
  <si>
    <t>Main tunnel- Section Type T1 - Excavation and Consolidation Sections</t>
  </si>
  <si>
    <t>SWS-TU-07B-000TUYKN-PD-5012-01</t>
  </si>
  <si>
    <t>Main tunnel- Section Type T2 - Excavation and Consolidation Sections</t>
  </si>
  <si>
    <t>SWS-TU-07B-000TUYKN-PD-5013-01</t>
  </si>
  <si>
    <t>Main tunnel- Section Type T3 - Excavation and Consolidation Sections</t>
  </si>
  <si>
    <t>SWS-TU-07B-000TUYKN-PD-5014-01</t>
  </si>
  <si>
    <t>Main tunnel- Section Type T4 - Excavation and Consolidation Sections</t>
  </si>
  <si>
    <t>SWS-TU-07B-000TUYKN-PD-5015-01</t>
  </si>
  <si>
    <t>Main tunnel- Section Type T5 - Excavation and Consolidation Sections</t>
  </si>
  <si>
    <t>SWS-TU-07B-000TUYKN-PD-5016-01</t>
  </si>
  <si>
    <t>Main tunnel- Section Type T6 - Excavation and Consolidation Sections</t>
  </si>
  <si>
    <t>SWS-TU-07B-000TUYKN-PD-5017-01</t>
  </si>
  <si>
    <t>Main tunnel- Section Type T6a - Excavation and Consolidation Sections</t>
  </si>
  <si>
    <t>SWS-TU-07B-000TUYKN-PD-5018-01</t>
  </si>
  <si>
    <t>Main tunnel- Section Type T6p - Excavation and Consolidation Sections</t>
  </si>
  <si>
    <t>SWS-TU-07B-000TUYKN-PD-5019-01</t>
  </si>
  <si>
    <t>Main tunnel- Section Type Tpo - Excavation and Consolidation Sections</t>
  </si>
  <si>
    <t>SWS-TU-07B-000TUYKN-PD-5020-01</t>
  </si>
  <si>
    <t>Main tunnel- Formworks</t>
  </si>
  <si>
    <t>SWS-TU-07B-000TUYKN-PD-5023-01</t>
  </si>
  <si>
    <t>Main tunnel- Steel ribs carpentry</t>
  </si>
  <si>
    <t>SWS-TU-07B-000TUYKN-PD-5024-01</t>
  </si>
  <si>
    <t>Main tunnel- Reinforcements</t>
  </si>
  <si>
    <t>SWS-TU-07B-000TUYKN-PD-5021-01</t>
  </si>
  <si>
    <t>Escape tunnels - Excavation and Consolidation Sections</t>
  </si>
  <si>
    <t>SWS-TU-07B-000TUYKN-PD-5022-01</t>
  </si>
  <si>
    <t>Emergency tunnels - Excavation and Consolidation Sections</t>
  </si>
  <si>
    <t>SWS-TU-07B-000TUYKN-PD-5025-01</t>
  </si>
  <si>
    <t>Emergency bays - Excavation and Consolidation Sections - 1 of 3</t>
  </si>
  <si>
    <t>SWS-TU-07B-000TUYKN-PD-5026-01</t>
  </si>
  <si>
    <t>Emergency bays - Excavation and Consolidation Sections - 2 of 3</t>
  </si>
  <si>
    <t>SWS-TU-07B-000TUYKN-PD-5027-01</t>
  </si>
  <si>
    <t>Emergency bays - Excavation and Consolidation Sections - 3 of 3</t>
  </si>
  <si>
    <t>SWS-TU-07B-000TUYKN-PD-5028-01</t>
  </si>
  <si>
    <t>Alcoves - Excavation and Consolidation Sections - 1 of 2</t>
  </si>
  <si>
    <t>SWS-TU-07B-000TUYKN-PD-5029-01</t>
  </si>
  <si>
    <t>Alcoves - Excavation and Consolidation Sections - 2 of 2</t>
  </si>
  <si>
    <t>SWS-TU-07B-000TUYKN-PD-6001-01</t>
  </si>
  <si>
    <t>Main tunnel- Construction details</t>
  </si>
  <si>
    <t>SWS-TU-07B-000TUYKN-PD-6002-01</t>
  </si>
  <si>
    <t xml:space="preserve">Monitoring system- Typical cross sections </t>
  </si>
  <si>
    <t>SWS-TU-07B-000TUYKN-PD-6003-01</t>
  </si>
  <si>
    <t>Monitoring system- Plan layout</t>
  </si>
  <si>
    <t>SWS-TU-07B-000TUYKN-PD-6004-01</t>
  </si>
  <si>
    <t>Tables of application of sections type</t>
  </si>
  <si>
    <t>VSC-DR-07A-000ICRD6-PD-0311-01</t>
  </si>
  <si>
    <t xml:space="preserve">תכנית כללית - ניקוז </t>
  </si>
  <si>
    <t>7A-GEN</t>
  </si>
  <si>
    <t>וי אס הנדסה אזרחית</t>
  </si>
  <si>
    <t>VSC-DR-07A-000BC002-PD-5001-01</t>
  </si>
  <si>
    <t>תנוחה + חתך לאורך - BC-002</t>
  </si>
  <si>
    <t>VSC-DR-07A-000BC004-PD-5002-01</t>
  </si>
  <si>
    <t>תנוחה + חתך לאורך - BC-004</t>
  </si>
  <si>
    <t>VSC-DR-07A-000BC008-PD-5003-01</t>
  </si>
  <si>
    <t>תנוחה + חתך לאורך - BC-008</t>
  </si>
  <si>
    <t>VSC-DR-07A-00000RD6-PD-9001-01</t>
  </si>
  <si>
    <t>דוח ניקוז תכנון מוקדם</t>
  </si>
  <si>
    <t>VSC-HW-07A-000ICRD6-PD-0311-01</t>
  </si>
  <si>
    <t>תנוחה ער תצא - 2+340 -0+600</t>
  </si>
  <si>
    <t>VSC-HW-07A-000ICRD6-PD-0312-01</t>
  </si>
  <si>
    <t>תנוחה ער תצא - חוצה יקנעם</t>
  </si>
  <si>
    <t>VSC-HW-07A-000ICRD6-PD-1001-01</t>
  </si>
  <si>
    <t>תנוחה - 1+200 - 0+600</t>
  </si>
  <si>
    <t>VSC-HW-07A-000ICRD6-PD-1002-01</t>
  </si>
  <si>
    <t>תנוחה - 2+240 -1+200</t>
  </si>
  <si>
    <t>VSC-HW-07A-000ICRD6-PD-1003-01</t>
  </si>
  <si>
    <t>תנוחה - 2+320 - 2+240</t>
  </si>
  <si>
    <t>VSC-HW-07A-00000RD6-PD-3001-01</t>
  </si>
  <si>
    <t>חתכי אורך - כביש 6 - 0+500 - 1+660</t>
  </si>
  <si>
    <t>1:100|1:1000</t>
  </si>
  <si>
    <t>VSC-HW-07A-00000RD6-PD-3002-01</t>
  </si>
  <si>
    <t>חתכי אורך - כביש 6 SB, כביש 6 NB</t>
  </si>
  <si>
    <t>VSC-HW-07A-00000RD6-PD-3003-01</t>
  </si>
  <si>
    <t>חתכי אורך - רמפות 6-70, 70-6, כביש גישה לאוסם</t>
  </si>
  <si>
    <t>VSC-HW-07A-00000RD6-PD-4001-01</t>
  </si>
  <si>
    <t>חתכי רוחב כל 100 מ - 0+900 - 0+600</t>
  </si>
  <si>
    <t>VSC-HW-07A-00000RD6-PD-4002-01</t>
  </si>
  <si>
    <t>חתכי רוחב כל 100 מ - 1+300 - 1+000</t>
  </si>
  <si>
    <t>VSC-HW-07A-00000RD6-PD-4003-01</t>
  </si>
  <si>
    <t>חתכי רוחב כל 100 מ - 1+700 - 1+400</t>
  </si>
  <si>
    <t>VSC-HW-07A-00000RD6-PD-4004-01</t>
  </si>
  <si>
    <t>חתכי רוחב כל 100 מ - 1+800 - 2+100</t>
  </si>
  <si>
    <t>VSC-HW-07A-00000RD6-PD-4005-01</t>
  </si>
  <si>
    <t>חתכי רוחב כל 100 מ - 2+300 - 2+200</t>
  </si>
  <si>
    <t>VSC-HW-07A-00000RD6-PD-5001-01</t>
  </si>
  <si>
    <t xml:space="preserve">חתכים טיפוסיים </t>
  </si>
  <si>
    <t>VSC-HW-07A-00000RD6-PD-0401-01</t>
  </si>
  <si>
    <t xml:space="preserve">תנוחה + חתך לאורך+חתכי רוחב - מעקף זמני לשלב ביצוע א </t>
  </si>
  <si>
    <t>VSC-HW-07A-00000RD6-PD-0402-01</t>
  </si>
  <si>
    <t xml:space="preserve">תנוחה + חתך לאורך+חתכי רוחב - מעקף זמני לשלב ביצוע ב </t>
  </si>
  <si>
    <t>VSC-HW-07A-00000RD6-PD-9001-01</t>
  </si>
  <si>
    <t>דוח תכנון מוקדם גאומטריה ותנועה</t>
  </si>
  <si>
    <t>VSC-HW-07A-000ICRD6-PD-1000-01</t>
  </si>
  <si>
    <t>תנוחה - הכל DWF</t>
  </si>
  <si>
    <t>VSC-HW-07A-00000RD6-PD-3000-01</t>
  </si>
  <si>
    <t>חתכי אורך - הכל DWF</t>
  </si>
  <si>
    <t>VSC-HW-07A-00000RD6-PD-4000-01</t>
  </si>
  <si>
    <t>חתכי רוחב - הכל DWF</t>
  </si>
  <si>
    <t>VSC-TR-07A-000ICRD6-PD-0321-01</t>
  </si>
  <si>
    <t xml:space="preserve">תכנית כללית - תנועה </t>
  </si>
  <si>
    <t>7A-TRF</t>
  </si>
  <si>
    <t>VSC-TR-07A-000ICRD6-PD-0322-01</t>
  </si>
  <si>
    <t>תכנית כללית - שילוט</t>
  </si>
  <si>
    <t>VSC-TR-07A-000ICRD6-PD-1001-01</t>
  </si>
  <si>
    <t>תכנית תנועה SFC ער שלב א 0+600 - 1+200</t>
  </si>
  <si>
    <t>VSC-TR-07A-000ICRD6-PD-1002-01</t>
  </si>
  <si>
    <t>תכנית תנועה SFC ער שלב א 1+200 - 2+240</t>
  </si>
  <si>
    <t>VSC-TR-07A-000ICRD6-PD-0324-01</t>
  </si>
  <si>
    <t>תכנית כללית - שלבי ביצוע</t>
  </si>
  <si>
    <t>VSC-TR-07A-00000RD6-PD-5001-01</t>
  </si>
  <si>
    <t>חתכים טיפוסיים לשלבי ביצוע - חתכים 0+900, 1+600</t>
  </si>
  <si>
    <t>VSC-TR-07A-00000RD6-PD-5002-01</t>
  </si>
  <si>
    <t>חתכים טיפוסיים לשלבי ביצוע - חתך 1+800</t>
  </si>
  <si>
    <t>VSC-TR-07A-00000RD6-PD-5003-01</t>
  </si>
  <si>
    <t>חתכים טיפוסיים לשלבי ביצוע - חתך 2+000</t>
  </si>
  <si>
    <t>VSC-UT-07A-000ICRD6-PD-1011-01</t>
  </si>
  <si>
    <t>תכנית מערכות קיים + מתוכנן - 1+200 - 0+600</t>
  </si>
  <si>
    <t>VSC-UT-07A-000ICRD6-PD-1012-01</t>
  </si>
  <si>
    <t>תכנית מערכות קיים + מתוכנן - 2+240 - 1+200</t>
  </si>
  <si>
    <t>VSC-UT-07A-000ICRD6-PD-1013-01</t>
  </si>
  <si>
    <t>תכנית מערכות קיים + מתוכנן - 2+320 - 2+240</t>
  </si>
  <si>
    <t>Date</t>
  </si>
  <si>
    <t>List of documents:</t>
  </si>
  <si>
    <t>OM</t>
  </si>
  <si>
    <t>#</t>
  </si>
  <si>
    <t>File Name</t>
  </si>
  <si>
    <t>Document Title</t>
  </si>
  <si>
    <t>Supplier Code</t>
  </si>
  <si>
    <t>Discipline</t>
  </si>
  <si>
    <t>Location</t>
  </si>
  <si>
    <t>Element</t>
  </si>
  <si>
    <t>Document Type</t>
  </si>
  <si>
    <t>Project stage</t>
  </si>
  <si>
    <t>Sheet no.</t>
  </si>
  <si>
    <t>Revision</t>
  </si>
  <si>
    <t xml:space="preserve">Purpose 
</t>
  </si>
  <si>
    <t>Document Date</t>
  </si>
  <si>
    <t>DWG</t>
  </si>
  <si>
    <t>IYN</t>
  </si>
  <si>
    <t>AU</t>
  </si>
  <si>
    <t>D1_</t>
  </si>
  <si>
    <t>AB</t>
  </si>
  <si>
    <t>00</t>
  </si>
  <si>
    <t>INC</t>
  </si>
  <si>
    <t>VB</t>
  </si>
  <si>
    <t>D2_</t>
  </si>
  <si>
    <t>BR02</t>
  </si>
  <si>
    <t>01</t>
  </si>
  <si>
    <t>YNN</t>
  </si>
  <si>
    <t>AV</t>
  </si>
  <si>
    <t>D3_</t>
  </si>
  <si>
    <t>PK02</t>
  </si>
  <si>
    <t>DD</t>
  </si>
  <si>
    <t>02</t>
  </si>
  <si>
    <t>ALB</t>
  </si>
  <si>
    <t>AC</t>
  </si>
  <si>
    <t>D4_</t>
  </si>
  <si>
    <t>PK04</t>
  </si>
  <si>
    <t>PD</t>
  </si>
  <si>
    <t>03</t>
  </si>
  <si>
    <t>ARM</t>
  </si>
  <si>
    <t>AR</t>
  </si>
  <si>
    <t>D5_</t>
  </si>
  <si>
    <t>RW15</t>
  </si>
  <si>
    <t>SD</t>
  </si>
  <si>
    <t>04</t>
  </si>
  <si>
    <t>ARD</t>
  </si>
  <si>
    <t>AT</t>
  </si>
  <si>
    <t>PO04</t>
  </si>
  <si>
    <t>05</t>
  </si>
  <si>
    <t>ADA</t>
  </si>
  <si>
    <t>AS</t>
  </si>
  <si>
    <t>S01</t>
  </si>
  <si>
    <t>06</t>
  </si>
  <si>
    <t>BAL</t>
  </si>
  <si>
    <t>BN</t>
  </si>
  <si>
    <t>CU16</t>
  </si>
  <si>
    <t>07</t>
  </si>
  <si>
    <t>BMP</t>
  </si>
  <si>
    <t>EG</t>
  </si>
  <si>
    <t>CD18</t>
  </si>
  <si>
    <t>08</t>
  </si>
  <si>
    <t>DDE</t>
  </si>
  <si>
    <t>ID</t>
  </si>
  <si>
    <t>RW04</t>
  </si>
  <si>
    <t>09</t>
  </si>
  <si>
    <t>ECO</t>
  </si>
  <si>
    <t>AI</t>
  </si>
  <si>
    <t>RW20</t>
  </si>
  <si>
    <t>10</t>
  </si>
  <si>
    <t>MRL</t>
  </si>
  <si>
    <t>RME</t>
  </si>
  <si>
    <t>MI</t>
  </si>
  <si>
    <t>S02</t>
  </si>
  <si>
    <t>MDN</t>
  </si>
  <si>
    <t>DR</t>
  </si>
  <si>
    <t>RW22</t>
  </si>
  <si>
    <t>PKL</t>
  </si>
  <si>
    <t>HD</t>
  </si>
  <si>
    <t>ALL</t>
  </si>
  <si>
    <t>RW24</t>
  </si>
  <si>
    <t>TPZ</t>
  </si>
  <si>
    <t>EL</t>
  </si>
  <si>
    <t>RW26</t>
  </si>
  <si>
    <t>RYE</t>
  </si>
  <si>
    <t>LT</t>
  </si>
  <si>
    <t>RW28</t>
  </si>
  <si>
    <t>ER</t>
  </si>
  <si>
    <t>CD30</t>
  </si>
  <si>
    <t>OC</t>
  </si>
  <si>
    <t>UP08</t>
  </si>
  <si>
    <t>SY</t>
  </si>
  <si>
    <t>CU32</t>
  </si>
  <si>
    <t>MG</t>
  </si>
  <si>
    <t>CD34</t>
  </si>
  <si>
    <t>EM</t>
  </si>
  <si>
    <t>RW36</t>
  </si>
  <si>
    <t>EN</t>
  </si>
  <si>
    <t>CD40</t>
  </si>
  <si>
    <t>AP</t>
  </si>
  <si>
    <t>RW48</t>
  </si>
  <si>
    <t>EO</t>
  </si>
  <si>
    <t>CU42</t>
  </si>
  <si>
    <t>SO</t>
  </si>
  <si>
    <t>TSS01</t>
  </si>
  <si>
    <t>SS</t>
  </si>
  <si>
    <t>CU46</t>
  </si>
  <si>
    <t>FC</t>
  </si>
  <si>
    <t>RW44</t>
  </si>
  <si>
    <t>FP</t>
  </si>
  <si>
    <t>RW08</t>
  </si>
  <si>
    <t>FL</t>
  </si>
  <si>
    <t>RW10</t>
  </si>
  <si>
    <t>GI</t>
  </si>
  <si>
    <t>BR10</t>
  </si>
  <si>
    <t>GE</t>
  </si>
  <si>
    <t>S03</t>
  </si>
  <si>
    <t>FO</t>
  </si>
  <si>
    <t>CU48</t>
  </si>
  <si>
    <t>GL</t>
  </si>
  <si>
    <t>RW21</t>
  </si>
  <si>
    <t>HG</t>
  </si>
  <si>
    <t>PV</t>
  </si>
  <si>
    <t>CU06</t>
  </si>
  <si>
    <t>HW</t>
  </si>
  <si>
    <t>RW01</t>
  </si>
  <si>
    <t>IT</t>
  </si>
  <si>
    <t>RW02</t>
  </si>
  <si>
    <t>IR</t>
  </si>
  <si>
    <t>LA</t>
  </si>
  <si>
    <t>AW02</t>
  </si>
  <si>
    <t>AG</t>
  </si>
  <si>
    <t>AW04</t>
  </si>
  <si>
    <t>AW06</t>
  </si>
  <si>
    <t>ON</t>
  </si>
  <si>
    <t>BR18</t>
  </si>
  <si>
    <t>PL</t>
  </si>
  <si>
    <t>RW06</t>
  </si>
  <si>
    <t>PM</t>
  </si>
  <si>
    <t>AM</t>
  </si>
  <si>
    <t>BM</t>
  </si>
  <si>
    <t>UP20</t>
  </si>
  <si>
    <t>BU</t>
  </si>
  <si>
    <t>RW14</t>
  </si>
  <si>
    <t>CR</t>
  </si>
  <si>
    <t>RW16</t>
  </si>
  <si>
    <t>DL</t>
  </si>
  <si>
    <t>BR16</t>
  </si>
  <si>
    <t>DM</t>
  </si>
  <si>
    <t>RW12</t>
  </si>
  <si>
    <t>FM</t>
  </si>
  <si>
    <t>RW18</t>
  </si>
  <si>
    <t>IM</t>
  </si>
  <si>
    <t>IN</t>
  </si>
  <si>
    <t>S04</t>
  </si>
  <si>
    <t>QM</t>
  </si>
  <si>
    <t>S05</t>
  </si>
  <si>
    <t>RM</t>
  </si>
  <si>
    <t>S06</t>
  </si>
  <si>
    <t>SM</t>
  </si>
  <si>
    <t>SG</t>
  </si>
  <si>
    <t>PO26</t>
  </si>
  <si>
    <t>PP</t>
  </si>
  <si>
    <t>UP24</t>
  </si>
  <si>
    <t>LE</t>
  </si>
  <si>
    <t>RR</t>
  </si>
  <si>
    <t>RA</t>
  </si>
  <si>
    <t>RW13</t>
  </si>
  <si>
    <t>RS</t>
  </si>
  <si>
    <t>RW23</t>
  </si>
  <si>
    <t>SF</t>
  </si>
  <si>
    <t>CU04</t>
  </si>
  <si>
    <t>SA</t>
  </si>
  <si>
    <t>CU05</t>
  </si>
  <si>
    <t>TS</t>
  </si>
  <si>
    <t>CU08</t>
  </si>
  <si>
    <t>SE</t>
  </si>
  <si>
    <t>CU10</t>
  </si>
  <si>
    <t>CF</t>
  </si>
  <si>
    <t>CU12</t>
  </si>
  <si>
    <t>SC</t>
  </si>
  <si>
    <t>CU14</t>
  </si>
  <si>
    <t>TG</t>
  </si>
  <si>
    <t>SP</t>
  </si>
  <si>
    <t>CU18</t>
  </si>
  <si>
    <t>ST</t>
  </si>
  <si>
    <t>DC02</t>
  </si>
  <si>
    <t>WP</t>
  </si>
  <si>
    <t>DC04</t>
  </si>
  <si>
    <t>SR</t>
  </si>
  <si>
    <t>DC06</t>
  </si>
  <si>
    <t>TC</t>
  </si>
  <si>
    <t>DC08</t>
  </si>
  <si>
    <t>CT</t>
  </si>
  <si>
    <t>PK06</t>
  </si>
  <si>
    <t>OT</t>
  </si>
  <si>
    <t>UP27</t>
  </si>
  <si>
    <t>TR</t>
  </si>
  <si>
    <t>BR28</t>
  </si>
  <si>
    <t>SN</t>
  </si>
  <si>
    <t>BR30</t>
  </si>
  <si>
    <t>TT</t>
  </si>
  <si>
    <t>PK08</t>
  </si>
  <si>
    <t>TF</t>
  </si>
  <si>
    <t>TSS02</t>
  </si>
  <si>
    <t>TL</t>
  </si>
  <si>
    <t>S07</t>
  </si>
  <si>
    <t>TM</t>
  </si>
  <si>
    <t>UP31</t>
  </si>
  <si>
    <t>UT</t>
  </si>
  <si>
    <t>UP32</t>
  </si>
  <si>
    <t>WS</t>
  </si>
  <si>
    <t>UP33</t>
  </si>
  <si>
    <t>S08</t>
  </si>
  <si>
    <t>CU35</t>
  </si>
  <si>
    <t>TSS03</t>
  </si>
  <si>
    <t>UP34</t>
  </si>
  <si>
    <t>UP38</t>
  </si>
  <si>
    <t>S09</t>
  </si>
  <si>
    <t>UP39</t>
  </si>
  <si>
    <t>UP36</t>
  </si>
  <si>
    <t>CU40</t>
  </si>
  <si>
    <t>UP41</t>
  </si>
  <si>
    <t>UP37</t>
  </si>
  <si>
    <t>RW45</t>
  </si>
  <si>
    <t>CD44</t>
  </si>
  <si>
    <t>CU44</t>
  </si>
  <si>
    <t>CU50</t>
  </si>
  <si>
    <t>PK10</t>
  </si>
  <si>
    <t>PK12</t>
  </si>
  <si>
    <t>PK14</t>
  </si>
  <si>
    <t>S10</t>
  </si>
  <si>
    <t>PO38</t>
  </si>
  <si>
    <t>UP42</t>
  </si>
  <si>
    <t>CU43</t>
  </si>
  <si>
    <t>UP46</t>
  </si>
  <si>
    <t>CU45</t>
  </si>
  <si>
    <t>CU47</t>
  </si>
  <si>
    <t>CU49</t>
  </si>
  <si>
    <t>S11</t>
  </si>
  <si>
    <t>BC51</t>
  </si>
  <si>
    <t>TSS04</t>
  </si>
  <si>
    <t>CU51</t>
  </si>
  <si>
    <t>CU53</t>
  </si>
  <si>
    <t>BR40</t>
  </si>
  <si>
    <t>BR44</t>
  </si>
  <si>
    <t>UP48</t>
  </si>
  <si>
    <t>BR52</t>
  </si>
  <si>
    <t>PK16</t>
  </si>
  <si>
    <t>PK18</t>
  </si>
  <si>
    <t>PK20</t>
  </si>
  <si>
    <t>BR-54</t>
  </si>
  <si>
    <t>S12</t>
  </si>
  <si>
    <t>PO-56</t>
  </si>
  <si>
    <t>CU58</t>
  </si>
  <si>
    <t>UP59</t>
  </si>
  <si>
    <t>UP64</t>
  </si>
  <si>
    <t>RW29</t>
  </si>
  <si>
    <t>CU60</t>
  </si>
  <si>
    <t>RW30</t>
  </si>
  <si>
    <t>RW31</t>
  </si>
  <si>
    <t>RW32</t>
  </si>
  <si>
    <t>RW33</t>
  </si>
  <si>
    <t>RW34</t>
  </si>
  <si>
    <t>RW35</t>
  </si>
  <si>
    <t>RW37</t>
  </si>
  <si>
    <t>BR-66</t>
  </si>
  <si>
    <t>RW38</t>
  </si>
  <si>
    <t>RW39</t>
  </si>
  <si>
    <t>RW40</t>
  </si>
  <si>
    <t>RW42</t>
  </si>
  <si>
    <t>TSS05</t>
  </si>
  <si>
    <t>RW46</t>
  </si>
  <si>
    <t>RW50</t>
  </si>
  <si>
    <t>RW54</t>
  </si>
  <si>
    <t>RW52</t>
  </si>
  <si>
    <t>RW56</t>
  </si>
  <si>
    <t>RW58</t>
  </si>
  <si>
    <t>S13</t>
  </si>
  <si>
    <t>RW60</t>
  </si>
  <si>
    <t>RW62</t>
  </si>
  <si>
    <t>RW64</t>
  </si>
  <si>
    <t>BR68</t>
  </si>
  <si>
    <t>RW66</t>
  </si>
  <si>
    <t>RW68</t>
  </si>
  <si>
    <t>RW70</t>
  </si>
  <si>
    <t>RW72</t>
  </si>
  <si>
    <t>RW74</t>
  </si>
  <si>
    <t>RW75</t>
  </si>
  <si>
    <t>RW76</t>
  </si>
  <si>
    <t>RW78</t>
  </si>
  <si>
    <t>S14</t>
  </si>
  <si>
    <t>RW80</t>
  </si>
  <si>
    <t>RW81</t>
  </si>
  <si>
    <t>RW82</t>
  </si>
  <si>
    <t>RW100</t>
  </si>
  <si>
    <t>RW102</t>
  </si>
  <si>
    <t>RW104</t>
  </si>
  <si>
    <t>S15</t>
  </si>
  <si>
    <t>RW106</t>
  </si>
  <si>
    <t>BR70</t>
  </si>
  <si>
    <t>RW108</t>
  </si>
  <si>
    <t>RW110</t>
  </si>
  <si>
    <t>RW112</t>
  </si>
  <si>
    <t>S16</t>
  </si>
  <si>
    <t>RW114</t>
  </si>
  <si>
    <t>RW116</t>
  </si>
  <si>
    <t>RW118</t>
  </si>
  <si>
    <t>RW120</t>
  </si>
  <si>
    <t>RW122</t>
  </si>
  <si>
    <t>RW124</t>
  </si>
  <si>
    <t>RW126</t>
  </si>
  <si>
    <t>RW128</t>
  </si>
  <si>
    <t>S17</t>
  </si>
  <si>
    <t>RW130</t>
  </si>
  <si>
    <t>UP72</t>
  </si>
  <si>
    <t>S18</t>
  </si>
  <si>
    <t>RW132</t>
  </si>
  <si>
    <t>PO74</t>
  </si>
  <si>
    <t>RW-134</t>
  </si>
  <si>
    <t>RW136</t>
  </si>
  <si>
    <t>RW139</t>
  </si>
  <si>
    <t>S19</t>
  </si>
  <si>
    <t>RW138</t>
  </si>
  <si>
    <t>RW140</t>
  </si>
  <si>
    <t>PO76</t>
  </si>
  <si>
    <t>RW142</t>
  </si>
  <si>
    <t>RW144</t>
  </si>
  <si>
    <t>RW146</t>
  </si>
  <si>
    <t>S20</t>
  </si>
  <si>
    <t>CD16</t>
  </si>
  <si>
    <t>CD14</t>
  </si>
  <si>
    <t>CD12</t>
  </si>
  <si>
    <t>CD10</t>
  </si>
  <si>
    <t>CD08</t>
  </si>
  <si>
    <t>CD06</t>
  </si>
  <si>
    <t>CD04</t>
  </si>
  <si>
    <t>TSS20</t>
  </si>
  <si>
    <t>YEL</t>
  </si>
  <si>
    <t>Code</t>
  </si>
  <si>
    <t>Acoustic</t>
  </si>
  <si>
    <t>Acoustic - Vibrations</t>
  </si>
  <si>
    <t>Air Conditioning and Ventilation</t>
  </si>
  <si>
    <t>Air Conditioning and Ventilation - Air Conditioning</t>
  </si>
  <si>
    <t>Archeology</t>
  </si>
  <si>
    <t>Architecture</t>
  </si>
  <si>
    <t>Architecture - Accessibility</t>
  </si>
  <si>
    <t>Architecture - Branding</t>
  </si>
  <si>
    <t>Architecture - Ergonomics</t>
  </si>
  <si>
    <t>Architecture - Interior Design</t>
  </si>
  <si>
    <t>Aviation</t>
  </si>
  <si>
    <t>CAD</t>
  </si>
  <si>
    <t>CAD - Modeling of Information-BIM</t>
  </si>
  <si>
    <t>Drainage and Hydrology</t>
  </si>
  <si>
    <t>Drainage and Hydrology - Hydrology</t>
  </si>
  <si>
    <t>Electrical</t>
  </si>
  <si>
    <t>Electrical - Lighting</t>
  </si>
  <si>
    <t>Electrification</t>
  </si>
  <si>
    <t>Electrification - Overhead Catenary System</t>
  </si>
  <si>
    <t>Electrification - Stray Current</t>
  </si>
  <si>
    <t>Electromagnetic</t>
  </si>
  <si>
    <t>Electro-mechanical systems</t>
  </si>
  <si>
    <t>Environment</t>
  </si>
  <si>
    <t>Environment - Air Pollution</t>
  </si>
  <si>
    <t>Environment - Ecology</t>
  </si>
  <si>
    <t>Environment - Soil Pollution</t>
  </si>
  <si>
    <t>Environment - Sustainability</t>
  </si>
  <si>
    <t xml:space="preserve">Fare Collection </t>
  </si>
  <si>
    <t>Fire Protection</t>
  </si>
  <si>
    <t>Fuel and Lubricants</t>
  </si>
  <si>
    <t xml:space="preserve">Geographic Information Systems </t>
  </si>
  <si>
    <t>Geotechnical</t>
  </si>
  <si>
    <t>Geotechnical - Foundation</t>
  </si>
  <si>
    <t>Geotechnical - Geology</t>
  </si>
  <si>
    <t>Geotechnical - Hydro Geology</t>
  </si>
  <si>
    <t>Geotechnical - Pavement</t>
  </si>
  <si>
    <t>Highways</t>
  </si>
  <si>
    <t>Information Technology</t>
  </si>
  <si>
    <t>Irrigation</t>
  </si>
  <si>
    <t>Landscape Architecture</t>
  </si>
  <si>
    <t>Landscape Architecture - Agronomics</t>
  </si>
  <si>
    <t>Operation &amp; Maintenance</t>
  </si>
  <si>
    <t>Operation &amp; Maintenance - Operations</t>
  </si>
  <si>
    <t>Plumbing</t>
  </si>
  <si>
    <t>Project Management</t>
  </si>
  <si>
    <t>Project Management - Acquisitions Management</t>
  </si>
  <si>
    <t>Project Management - Benefits Management</t>
  </si>
  <si>
    <t>Project Management - Budget</t>
  </si>
  <si>
    <t>Project Management - Community Relations</t>
  </si>
  <si>
    <t>Project Management - Delivery Management</t>
  </si>
  <si>
    <t>Project Management - Design Management</t>
  </si>
  <si>
    <t>Project Management - Facilities Management</t>
  </si>
  <si>
    <t>Project Management - Integration Management</t>
  </si>
  <si>
    <t>Project Management - Interface Management</t>
  </si>
  <si>
    <t>Project Management - Quality Management</t>
  </si>
  <si>
    <t>Project Management - Risk Management</t>
  </si>
  <si>
    <t>Project Management - Schedual Management</t>
  </si>
  <si>
    <t>Project Management - Scope Management</t>
  </si>
  <si>
    <t>Property</t>
  </si>
  <si>
    <t>Property - Land Expropriations</t>
  </si>
  <si>
    <t>Rail Roads</t>
  </si>
  <si>
    <t>RAM</t>
  </si>
  <si>
    <t>Rolling Stock</t>
  </si>
  <si>
    <t>Safety</t>
  </si>
  <si>
    <t>Safety Audit</t>
  </si>
  <si>
    <t>Safety Audit - Train Safety</t>
  </si>
  <si>
    <t>Security</t>
  </si>
  <si>
    <t>Security - Civil Defense</t>
  </si>
  <si>
    <t>Signalling &amp; Communication</t>
  </si>
  <si>
    <t>Signalling &amp; Communication - Train signalling</t>
  </si>
  <si>
    <t>Statutorial Process</t>
  </si>
  <si>
    <t>Structural</t>
  </si>
  <si>
    <t>Structural - Waterproofing</t>
  </si>
  <si>
    <t>Survey</t>
  </si>
  <si>
    <t>Telecommunication</t>
  </si>
  <si>
    <t>Telecommunication - Commercial Telecommunication</t>
  </si>
  <si>
    <t>Telecommunication - Operational Telecommunication</t>
  </si>
  <si>
    <t>Traffic</t>
  </si>
  <si>
    <t>Traffic - Signage</t>
  </si>
  <si>
    <t>Traffic - Temporary Traffic Arrangement</t>
  </si>
  <si>
    <t>Traffic - Traffic Forecast</t>
  </si>
  <si>
    <t>Traffic - Traffic Lights</t>
  </si>
  <si>
    <t>Traffic - Traffic Management</t>
  </si>
  <si>
    <t>Utilities Coordination</t>
  </si>
  <si>
    <t>Water and Sewage</t>
  </si>
  <si>
    <t>Technical Report</t>
  </si>
  <si>
    <t>Technical PRE</t>
  </si>
  <si>
    <t>Drawing</t>
  </si>
  <si>
    <t>End CH</t>
  </si>
  <si>
    <t>Start CH</t>
  </si>
  <si>
    <t>code in field C</t>
  </si>
  <si>
    <t>Design packages</t>
  </si>
  <si>
    <t>code of sub-project</t>
  </si>
  <si>
    <t>Sections</t>
  </si>
  <si>
    <t>WP No'</t>
  </si>
  <si>
    <t>20+000</t>
  </si>
  <si>
    <t>10+000</t>
  </si>
  <si>
    <t>Lev Hamifrats - Ata south - DP1</t>
  </si>
  <si>
    <t>A</t>
  </si>
  <si>
    <t>Lev Hamifrats - Ata south</t>
  </si>
  <si>
    <t>60+400</t>
  </si>
  <si>
    <t>000-099</t>
  </si>
  <si>
    <t>ROUTE WIDE</t>
  </si>
  <si>
    <t>General throughout the project</t>
  </si>
  <si>
    <t>30+000</t>
  </si>
  <si>
    <t>Ata south - Gilam - DP2</t>
  </si>
  <si>
    <t>25+000</t>
  </si>
  <si>
    <t>B</t>
  </si>
  <si>
    <t>Ata south - Gilam</t>
  </si>
  <si>
    <t>10+400</t>
  </si>
  <si>
    <t>WP1.01</t>
  </si>
  <si>
    <t xml:space="preserve">Lev Hamifrat Parking Lot, Station, Pedestrian bridge and beginning from stabling tracks </t>
  </si>
  <si>
    <t>40+000</t>
  </si>
  <si>
    <t>Gilam - Yiftachel - DP3</t>
  </si>
  <si>
    <t>54+760</t>
  </si>
  <si>
    <t>C</t>
  </si>
  <si>
    <t>Gilam - Har Yona</t>
  </si>
  <si>
    <t>12+900</t>
  </si>
  <si>
    <t>WP1.02</t>
  </si>
  <si>
    <t>Yandin Bridge, Kishon Bridge, Gdora Bridge VLKN Bridge</t>
  </si>
  <si>
    <t>50+000</t>
  </si>
  <si>
    <t>Yiftachel - Raine - DP4</t>
  </si>
  <si>
    <t>D</t>
  </si>
  <si>
    <t>Har Yona - Ziad</t>
  </si>
  <si>
    <t>14+990</t>
  </si>
  <si>
    <t>WP1.03</t>
  </si>
  <si>
    <t>At grade section Yadin Bridge - Ata south and Bridge Ata Sauth Bridge (400 meters bridge)</t>
  </si>
  <si>
    <t>Raine - Ziad - DP5</t>
  </si>
  <si>
    <t>13+500</t>
  </si>
  <si>
    <t>13+000</t>
  </si>
  <si>
    <t>DEPOT</t>
  </si>
  <si>
    <t>consolidation &amp; earthwork</t>
  </si>
  <si>
    <t>21+760</t>
  </si>
  <si>
    <t>WP2.01</t>
  </si>
  <si>
    <t>Ata North interchange</t>
  </si>
  <si>
    <t>24+700</t>
  </si>
  <si>
    <t>WP2.02</t>
  </si>
  <si>
    <t>Road 781</t>
  </si>
  <si>
    <t>25+840</t>
  </si>
  <si>
    <t>WP2.03</t>
  </si>
  <si>
    <t xml:space="preserve">Gilam station &amp; UP + BRIDGE- Givat Tal </t>
  </si>
  <si>
    <t>39+570</t>
  </si>
  <si>
    <t>WP3.01</t>
  </si>
  <si>
    <t>Road 79 
(Gilam-Yiftachel)</t>
  </si>
  <si>
    <t>30+900</t>
  </si>
  <si>
    <t>30+600</t>
  </si>
  <si>
    <t>WP3.02</t>
  </si>
  <si>
    <t xml:space="preserve">Givat TAl Parking Lot </t>
  </si>
  <si>
    <t>52+360</t>
  </si>
  <si>
    <t>WP4.01</t>
  </si>
  <si>
    <t>Road 79 
(Yiftachel-Raine)</t>
  </si>
  <si>
    <t>42+300</t>
  </si>
  <si>
    <t>41+900</t>
  </si>
  <si>
    <t>WP4.02</t>
  </si>
  <si>
    <t>Road Widening
Yiftachel-Hamovil</t>
  </si>
  <si>
    <t>41+300</t>
  </si>
  <si>
    <t>40+900</t>
  </si>
  <si>
    <t>WP4.03</t>
  </si>
  <si>
    <t>Yiftachel Parking Lot and pedestrian bridge</t>
  </si>
  <si>
    <t>48+600</t>
  </si>
  <si>
    <t>48+500</t>
  </si>
  <si>
    <t>WP4.04</t>
  </si>
  <si>
    <t>Nazareth North Parking Lot and pedestrian bridge</t>
  </si>
  <si>
    <t>53+400</t>
  </si>
  <si>
    <t>53+200</t>
  </si>
  <si>
    <t>WP5.01</t>
  </si>
  <si>
    <t>Raina Parking Lot [D5-PK09]
Wadi Salina ( Underpass agricultural)</t>
  </si>
  <si>
    <t xml:space="preserve"> 54+760</t>
  </si>
  <si>
    <t>WP5.02</t>
  </si>
  <si>
    <t>At Grade 53+380 - 54+500
Raina Bridge [D5-BR54] 52+360 - 53+380
Vady Salina Bridge54+500 - 54+760</t>
  </si>
  <si>
    <t>55+720</t>
  </si>
  <si>
    <t>WP5.03</t>
  </si>
  <si>
    <t>AT-Grade 54+760 - 55+720</t>
  </si>
  <si>
    <t>54+900</t>
  </si>
  <si>
    <t>54+700</t>
  </si>
  <si>
    <t>WP5.04</t>
  </si>
  <si>
    <t>Har Yona Parking Lot</t>
  </si>
  <si>
    <t>56+000</t>
  </si>
  <si>
    <t>55+700</t>
  </si>
  <si>
    <t>WP5.05</t>
  </si>
  <si>
    <t>6400 Brisge Bridge [D5-BR68]</t>
  </si>
  <si>
    <t>57+300</t>
  </si>
  <si>
    <t>56+030</t>
  </si>
  <si>
    <t>WP5.06</t>
  </si>
  <si>
    <t>Gilad Bridge Bridge [D5-BR70]
AT-Grade 56+030 - 57+300</t>
  </si>
  <si>
    <t>58+540</t>
  </si>
  <si>
    <t xml:space="preserve">57+340 </t>
  </si>
  <si>
    <t>WP5.07</t>
  </si>
  <si>
    <t>AT-Grade 57+340 - 58+540</t>
  </si>
  <si>
    <t>58+720</t>
  </si>
  <si>
    <t>WP5.08</t>
  </si>
  <si>
    <t>Kiryat Hamemshala [D5-UP72]
Pedestrian Bridge Kiryat Hamemshala station [D5-PO70]</t>
  </si>
  <si>
    <t>59+540</t>
  </si>
  <si>
    <t>WP5.09</t>
  </si>
  <si>
    <t>AT-Grade 58+720 - 59+540</t>
  </si>
  <si>
    <t>59+700</t>
  </si>
  <si>
    <t>59+500</t>
  </si>
  <si>
    <t>WP5.10</t>
  </si>
  <si>
    <t>Hashuk Parking lot</t>
  </si>
  <si>
    <t xml:space="preserve"> 59+540</t>
  </si>
  <si>
    <t>WP5.11</t>
  </si>
  <si>
    <t>AT-Grade 59+540 - 60+400
Pedestrian Bridge Hashuk station [D5-PO76]</t>
  </si>
  <si>
    <t>701-720</t>
  </si>
  <si>
    <t>STOPS</t>
  </si>
  <si>
    <t>stops throughout the project</t>
  </si>
  <si>
    <t>OCC</t>
  </si>
  <si>
    <t>operation control center</t>
  </si>
  <si>
    <t>Roling stock</t>
  </si>
  <si>
    <t>Construction A -WP wide</t>
  </si>
  <si>
    <t>Construction B- WP wide</t>
  </si>
  <si>
    <t>Construction C - WP wide</t>
  </si>
  <si>
    <t>Construction D - WP wide</t>
  </si>
  <si>
    <t>BR06A</t>
  </si>
  <si>
    <t>BR06B</t>
  </si>
  <si>
    <t>BR06C</t>
  </si>
  <si>
    <t>DPT</t>
  </si>
  <si>
    <t>TRANS ISRAEL</t>
  </si>
  <si>
    <t>Tender number</t>
  </si>
  <si>
    <t>IYN-TR-102-00000TRT-DD-9001-02</t>
  </si>
  <si>
    <t>Infra 1 Final Design Traffic report DP1</t>
  </si>
  <si>
    <t>IYN-IN-102-00000TDO-DD-9001-02</t>
  </si>
  <si>
    <t>Infra 1 WP 102 – LRT Systems-related Requirements</t>
  </si>
  <si>
    <t>YEL-AT-102-S01GEN00-DD-0401-01</t>
  </si>
  <si>
    <t>General layout - HAMIFRATS CENTRAL</t>
  </si>
  <si>
    <t>YEL-AT-102-S01OLV00-DD-2801-01</t>
  </si>
  <si>
    <t>Overpass level plan - HAMIFRATS CENTRAL</t>
  </si>
  <si>
    <t>YEL-AT-102-S01PLV00-DD-2801-00</t>
  </si>
  <si>
    <t>Platform level plan - HAMIFRATS CENTRAL</t>
  </si>
  <si>
    <t>YEL-AT-102-S01TCS00-DD-4001-01</t>
  </si>
  <si>
    <t xml:space="preserve">Sections - HAMIFRATS CENTRAL </t>
  </si>
  <si>
    <t>YEL-AT-102-S02GRD00-DD-2801-01</t>
  </si>
  <si>
    <t>Ground level plan - DAYAN</t>
  </si>
  <si>
    <t>YEL-AT-102-S02MZN00-DD-2801-01</t>
  </si>
  <si>
    <t>Mezzanine level plan - DAYAN</t>
  </si>
  <si>
    <t>YEL-AT-102-S02PLV00-DD-2801-00</t>
  </si>
  <si>
    <t>Platform level plan - DAYAN</t>
  </si>
  <si>
    <t>YEL-AT-102-S02TCS00-DD-4001-01</t>
  </si>
  <si>
    <t>Sections - DAYAN</t>
  </si>
  <si>
    <t>YNN-DR-102-000LRTHN-DD-1001-00</t>
  </si>
  <si>
    <t>Alignment plan- Drainage - KM 10+000-10+940</t>
  </si>
  <si>
    <t>YNN-DR-102-000LRTHN-DD-1002-00</t>
  </si>
  <si>
    <t>Alignment plan- Drainage - KM 10+940-12+940</t>
  </si>
  <si>
    <t>YNN-DR-102-000LRTHN-DD-6001-00</t>
  </si>
  <si>
    <t>Drainage Standart Details Design Sheet 1/2</t>
  </si>
  <si>
    <t>Details Plan</t>
  </si>
  <si>
    <t>Cross Sections</t>
  </si>
  <si>
    <t>YNN-HW-102-000LRTHN-DD-0201-01</t>
  </si>
  <si>
    <t>General Plan- KM 10+000-20+200</t>
  </si>
  <si>
    <t>YNN-HW-102-000LRTHN-DD-1300-01</t>
  </si>
  <si>
    <t>Plan Road Design- KM 10+000 - 20+200</t>
  </si>
  <si>
    <t>YNN-HW-102-000LRTHN-DD-1311-01</t>
  </si>
  <si>
    <t>Plan Road Design KM 10+000 - 10+420</t>
  </si>
  <si>
    <t>YNN-HW-102-000LRTHN-DD-1312-01</t>
  </si>
  <si>
    <t>PLAN Road Design KM 10+380 - 10+880</t>
  </si>
  <si>
    <t>YNN-HW-102-000LRTHN-DD-1313-01</t>
  </si>
  <si>
    <t>PLAN Road Design KM 10+820 - 11+320</t>
  </si>
  <si>
    <t>YNN-HW-102-000LRTHN-DD-1314-01</t>
  </si>
  <si>
    <t>PLAN Road Design KM 11+300 - 11+820</t>
  </si>
  <si>
    <t>YNN-HW-102-000LRTHN-DD-1315-01</t>
  </si>
  <si>
    <t>PLAN Road Design KM 11+760 - 12+280</t>
  </si>
  <si>
    <t>YNN-HW-102-000LRTHN-DD-1316-01</t>
  </si>
  <si>
    <t>PLAN Road Design KM 12+240 - 12+740</t>
  </si>
  <si>
    <t>YNN-HW-102-000LRTHN-DD-1317-01</t>
  </si>
  <si>
    <t>PLAN Road Design KM 12+740 - 13+240</t>
  </si>
  <si>
    <t>YNN-HW-102-000LRTHN-DD-3201-01</t>
  </si>
  <si>
    <t>Profile - Dayan Stop-Volkan Junction</t>
  </si>
  <si>
    <t>YNN-HW-102-000LRTHN-DD-4001-01</t>
  </si>
  <si>
    <t>Cross Sections-Dayan Stop 1/1</t>
  </si>
  <si>
    <t>YNN-HW-102-000LRTHN-DD-4002-01</t>
  </si>
  <si>
    <t>Cross Sections-Road 4-4 1/1</t>
  </si>
  <si>
    <t>YNN-HW-102-000LRTHN-DD-4003-01</t>
  </si>
  <si>
    <t>Cross Sections-Volkan 1/2</t>
  </si>
  <si>
    <t>YNN-HW-102-000LRTHN-DD-4004-01</t>
  </si>
  <si>
    <t>Cross Sections-Volkan 2/2</t>
  </si>
  <si>
    <t>YNN-HW-102-000LRTHN-DD-5001-01</t>
  </si>
  <si>
    <t>Typical Sections Railroads and Highways 1 of 3</t>
  </si>
  <si>
    <t>YNN-HW-102-000LRTHN-DD-5002-01</t>
  </si>
  <si>
    <t>Typical Sections Railroads and Highways 2of 3</t>
  </si>
  <si>
    <t>YNN-HW-102-000LRTHN-DD-5003-01</t>
  </si>
  <si>
    <t>Typical Sections Railroads and Highways 3of 3</t>
  </si>
  <si>
    <t>YNN-HW-102-000LRTHN-DD-6003-01</t>
  </si>
  <si>
    <t>Road - Details 3/3</t>
  </si>
  <si>
    <t>YNN-HW-102-000LRTHN-DD-6002-01</t>
  </si>
  <si>
    <t>Road - Details 2/3</t>
  </si>
  <si>
    <t>YNN-HW-102-000LRTHN-DD-6001-01</t>
  </si>
  <si>
    <t>Road - Details 1/3</t>
  </si>
  <si>
    <t>Earthworks Plan KM 10+000 - 12+000</t>
  </si>
  <si>
    <t>Earthworks Plan  KM 11+920 - 13+980</t>
  </si>
  <si>
    <t>Landscape Development Design  KM 10+000 - 12+000</t>
  </si>
  <si>
    <t>Landscape Development Design  KM 11+920 - 13+980</t>
  </si>
  <si>
    <t>YNN-LA-102-000LRTHN-DD-1151-01</t>
  </si>
  <si>
    <t>Landscape Analysis&amp;Design Principles KM 10+000 - 12+000</t>
  </si>
  <si>
    <t>YNN-LA-102-000LRTHN-DD-1152-01</t>
  </si>
  <si>
    <t>Landscape Analysis&amp;Design Principles KM 11+920 - 13+980</t>
  </si>
  <si>
    <t>TPZ-LT-102-000LRTHN-DD-6000-00</t>
  </si>
  <si>
    <t>YNN-RR-102-000LRTHN-DD-1311-01</t>
  </si>
  <si>
    <t>Plan &amp; Profile Railroads Axis 2 
KM  10+000 - 10+480</t>
  </si>
  <si>
    <t>YNN-RR-102-000LRTHN-DD-1312-01</t>
  </si>
  <si>
    <t>Plan &amp; Profile Railroads Axis 2 
KM 10+460 - 10+960</t>
  </si>
  <si>
    <t>YNN-RR-102-000LRTHN-DD-1313-01</t>
  </si>
  <si>
    <t>Plan &amp; Profile Railroads Axis 2 
KM 10+940 - 11+460</t>
  </si>
  <si>
    <t>YNN-RR-102-000LRTHN-DD-1314-01</t>
  </si>
  <si>
    <t>Plan &amp; Profile Railroads Axis 2 
KM 11+460 - 11+960</t>
  </si>
  <si>
    <t>YNN-RR-102-000LRTHN-DD-1315-01</t>
  </si>
  <si>
    <t>Plan &amp; Profile Railroads Axis 2 
KM 11+940 - 12+460</t>
  </si>
  <si>
    <t>YNN-RR-102-000LRTHN-DD-1316-01</t>
  </si>
  <si>
    <t>Plan &amp; Profile Railroads Axis 2 
KM 12+440 - 12+940</t>
  </si>
  <si>
    <t>YNN-RR-102-000LRTHN-DD-1317-01</t>
  </si>
  <si>
    <t>Plan &amp; Profile Railroads Axis 2 
KM 12+940 - 13+440</t>
  </si>
  <si>
    <t>YNN-RR-102-000LRTHN-DD-1411-01</t>
  </si>
  <si>
    <t>Plan &amp; Profile Railroads Axis 1
KM  10+000 - 10+480</t>
  </si>
  <si>
    <t>YNN-RR-102-000LRTHN-DD-1412-01</t>
  </si>
  <si>
    <t>Plan &amp; Profile Railroads Axis 1
KM 10+460 - 10+960</t>
  </si>
  <si>
    <t>YNN-RR-102-000LRTHN-DD-1413-01</t>
  </si>
  <si>
    <t>Plan &amp; Profile Railroads Axis1
KM 10+940 - 11+460</t>
  </si>
  <si>
    <t>YNN-RR-102-000LRTHN-DD-1414-01</t>
  </si>
  <si>
    <t>Plan &amp; Profile Railroads Axis 1
KM 11+460 - 11+960</t>
  </si>
  <si>
    <t>YNN-RR-102-000LRTHN-DD-1415-01</t>
  </si>
  <si>
    <t>Plan &amp; Profile Railroads Axis 1
KM 11+940 - 12+460</t>
  </si>
  <si>
    <t>YNN-RR-102-000LRTHN-DD-1416-01</t>
  </si>
  <si>
    <t>Plan &amp; Profile Railroads Axis 1
KM 12+440 - 12+940</t>
  </si>
  <si>
    <t>YNN-RR-102-000LRTHN-DD-1417-01</t>
  </si>
  <si>
    <t>Plan &amp; Profile Railroads Axis 1
KM 12+940 - 13+440</t>
  </si>
  <si>
    <t>YNN-RR-102-000LRTHN-DD-4001-01</t>
  </si>
  <si>
    <t>Cross sections Railroads KM 10+000-10+500
KM  10+000- 10+500</t>
  </si>
  <si>
    <t>YNN-RR-102-000LRTHN-DD-4002-01</t>
  </si>
  <si>
    <t>Cross sections Railroads
KM 10+600- 11+100</t>
  </si>
  <si>
    <t>YNN-RR-102-000LRTHN-DD-4003-01</t>
  </si>
  <si>
    <t>Cross sections Railroads
KM 11+200- 11+700</t>
  </si>
  <si>
    <t>YNN-RR-102-000LRTHN-DD-4004-01</t>
  </si>
  <si>
    <t>Cross sections Railroads
KM 11+800- 12+300</t>
  </si>
  <si>
    <t>YNN-RR-102-000LRTHN-DD-4005-01</t>
  </si>
  <si>
    <t>Cross sections Railroads
KM 12+400- 12+900</t>
  </si>
  <si>
    <t>YNN-RR-102-000LRTHN-DD-4006-01</t>
  </si>
  <si>
    <t>Cross sections Railroads
KM 13+000- 13+100</t>
  </si>
  <si>
    <t>YNN-RR-102-000LRTHN-DD-5001-01</t>
  </si>
  <si>
    <t>Typical sections Railroads
1 OF 3</t>
  </si>
  <si>
    <t>YNN-RR-102-000LRTHN-DD-5002-01</t>
  </si>
  <si>
    <t>Typical sections Railroads
2 OF 3</t>
  </si>
  <si>
    <t>YNN-RR-102-000LRTHN-DD-5003-01</t>
  </si>
  <si>
    <t>Typical sections Railroads
3 OF 3</t>
  </si>
  <si>
    <t>YNN-RR-102-000LRTHN-DD-6001-01</t>
  </si>
  <si>
    <t>Railroads Details Design 1 of 1</t>
  </si>
  <si>
    <t>YNN-RR-102-000LRTHN-DD-1310-01</t>
  </si>
  <si>
    <t>Plan Railroads Axis 2-2 KM 10+000-13+140</t>
  </si>
  <si>
    <t>YNN-RR-102-000LRTHN-DD-1410-01</t>
  </si>
  <si>
    <t>Plan Railroads Axis 1-1 KM 10+000-13+140</t>
  </si>
  <si>
    <t>YNN-RR-102-000LRTHN-DD-3101-01</t>
  </si>
  <si>
    <t>Profile Railroads Axis 1-1  KM 10+000-13+140</t>
  </si>
  <si>
    <t>YNN-RR-102-000LRTHN-DD-3001-01</t>
  </si>
  <si>
    <t>Profile Railroads Axis 2-2 KM 10+000-13+140</t>
  </si>
  <si>
    <t>YNN-UT-102-000LRTHN-DD-1811-01</t>
  </si>
  <si>
    <t>Plan Multitubular
KM 10+000 - 10+960</t>
  </si>
  <si>
    <t>YNN-UT-102-000LRTHN-DD-1812-01</t>
  </si>
  <si>
    <t>Plan Multitubular
KM 10+940 - 11+960</t>
  </si>
  <si>
    <t>YNN-UT-102-000LRTHN-DD-1813-01</t>
  </si>
  <si>
    <t>Plan Multitubular
KM 11+940 - 12+940</t>
  </si>
  <si>
    <t>YNN-UT-102-000LRTHN-DD-1814-01</t>
  </si>
  <si>
    <t>Plan Multitubular
KM 12+940 - 13+940</t>
  </si>
  <si>
    <t>YNN-ST-102-BR03ELV0-DD-0401-01</t>
  </si>
  <si>
    <t>Structures. Deck-on- pile BR03. Longitudinal Profile</t>
  </si>
  <si>
    <t>Structures. Deck-on- pile BR03. General layout</t>
  </si>
  <si>
    <t xml:space="preserve">Deck-on-pile BR03. General Layout. </t>
  </si>
  <si>
    <t>Deck-on-pile BR03. General Layout. Utilities&amp;Drainage</t>
  </si>
  <si>
    <t>YNN-ST-102-BR03TCS0-DD-5001-01</t>
  </si>
  <si>
    <t>Deck-on-pile BR03. Typical Cross Section . Sheet 1 of 4</t>
  </si>
  <si>
    <t>YNN-ST-102-BR03TCS0-DD-5002-01</t>
  </si>
  <si>
    <t>Deck-on-pile BR03. Typical Cross Section . Sheet 2 of 4</t>
  </si>
  <si>
    <t>YNN-ST-102-BR03TCS0-DD-5003-01</t>
  </si>
  <si>
    <t>Deck-on-pile BR03. Typical Cross Section . Sheet 3of 4</t>
  </si>
  <si>
    <t>YNN-ST-102-BR03TCS0-DD-5004-01</t>
  </si>
  <si>
    <t>Deck-on-pile BR03. Typical Cross Section . Sheet 4 of 4</t>
  </si>
  <si>
    <t>Yigael Yadin Bridge BR06A. Abutment 1 Sheet 1 of 5</t>
  </si>
  <si>
    <t>YNN-ST-102-BR06ABT0-DD-7002-01</t>
  </si>
  <si>
    <t>Yigael Yadin Bridge BR06A. Elevation. Sheet 2 of 5</t>
  </si>
  <si>
    <t>YNN-ST-102-BR06ABT0-DD-7003-01</t>
  </si>
  <si>
    <t>Yigael Yadin Bridge BR06A. Typical Sections. Sheet 3 of 5</t>
  </si>
  <si>
    <t>YNN-ST-102-BR06ABT0-DD-7004-01</t>
  </si>
  <si>
    <t>Yigael Yadin Bridge BR06A. Abutment 2 Sheet 4 of 5</t>
  </si>
  <si>
    <t>YNN-ST-102-BR06ABT0-DD-7005-01</t>
  </si>
  <si>
    <t>Yigael Yadin Bridge BR06A. Elevation Sections. Sheet 5 of 5</t>
  </si>
  <si>
    <t>Yigael Yadin Bridge BR06. General Details.</t>
  </si>
  <si>
    <t>YNN-ST-102-BR06ELV0-DD-0401-01</t>
  </si>
  <si>
    <t>Yigael Yadin Bridge BR06. Elevation. Sheet 1 of 7</t>
  </si>
  <si>
    <t>YNN-ST-102-BR06ELV0-DD-0402-01</t>
  </si>
  <si>
    <t>Yigael Yadin Bridge BR06. Elevation. Sheet 2of 7</t>
  </si>
  <si>
    <t>Yigael Yadin Bridge BR06. Elevation. Sheet 3 of 7</t>
  </si>
  <si>
    <t>Yigael Yadin Bridge BR06. Elevation. Sheet 4 of 7</t>
  </si>
  <si>
    <t>Yigael Yadin Bridge BR06. Elevation. Sheet 5 of 7</t>
  </si>
  <si>
    <t>YNN-ST-102-BR06ELV0-DD-0406-01</t>
  </si>
  <si>
    <t>Yigael Yadin Bridge BR06. Elevation. Sheet 6 of 7</t>
  </si>
  <si>
    <t>YNN-ST-102-BR06ELV0-DD-0407-01</t>
  </si>
  <si>
    <t>Yigael Yadin Bridge BR06. Elevation. Sheet 7of 7</t>
  </si>
  <si>
    <t>YNN-ST-102-BR06FON0-DD-7001-01</t>
  </si>
  <si>
    <t>Yigael Yadin Bridge BR06. Foundations. Sheet 1 of 7</t>
  </si>
  <si>
    <t>YNN-ST-102-BR06FON0-DD-7002-01</t>
  </si>
  <si>
    <t>Yigael Yadin Bridge BR06. Foundations. Sheet 2 of 7</t>
  </si>
  <si>
    <t>YNN-ST-102-BR06FON0-DD-7003-01</t>
  </si>
  <si>
    <t>Yigael Yadin Bridge BR06. Foundations. Sheet 3 of 7</t>
  </si>
  <si>
    <t>YNN-ST-102-BR06FON0-DD-7004-01</t>
  </si>
  <si>
    <t>Yigael Yadin Bridge BR06. Foundations. Sheet 4 of 7</t>
  </si>
  <si>
    <t>YNN-ST-102-BR06FON0-DD-7005-01</t>
  </si>
  <si>
    <t>Yigael Yadin Bridge BR06. Foundations. Sheet 5 of 7</t>
  </si>
  <si>
    <t>Yigael Yadin Bridge BR06. Foundations. Sheet 6 of 7</t>
  </si>
  <si>
    <t>Yigael Yadin Bridge BR06. Foundations. Sheet 7of 7</t>
  </si>
  <si>
    <t>YNN-ST-102-BR06GEN0-DD-0401-01</t>
  </si>
  <si>
    <t xml:space="preserve">Yigael Yadin Bridge BR06. General Layout. </t>
  </si>
  <si>
    <t>Yigael Yadin Bridge BR06. General Layout. Plan View Sheet 1 of 8</t>
  </si>
  <si>
    <t>Yigael Yadin Bridge BR06. General Layout. Plan View Sheet 2 of 8</t>
  </si>
  <si>
    <t>Yigael Yadin Bridge BR06. General Layout. Plan View Sheet 3 of 8</t>
  </si>
  <si>
    <t>Yigael Yadin Bridge BR06. General Layout. Plan View Sheet 4 of 8</t>
  </si>
  <si>
    <t>Yigael Yadin Bridge BR06. General Layout. Plan View Sheet 5 of 8</t>
  </si>
  <si>
    <t>Yigael Yadin Bridge BR06. General Layout. Plan View Sheet 6 of 8</t>
  </si>
  <si>
    <t>Yigael Yadin Bridge BR06. General Layout. Plan View Sheet 7 of 8</t>
  </si>
  <si>
    <t>Yigael Yadin Bridge BR06. General Layout. Plan View Sheet 8 of 8</t>
  </si>
  <si>
    <t>Yigael Yadin Bridge BR06. General Layout. Utilities&amp;Drainage Sheet 1 of 7</t>
  </si>
  <si>
    <t>Yigael Yadin Bridge BR06. General Layout. Utilities&amp;Drainage Sheet 2 of 7</t>
  </si>
  <si>
    <t>Yigael Yadin Bridge BR06. General Layout. Utilities&amp;Drainage Sheet 3 of 7</t>
  </si>
  <si>
    <t>Yigael Yadin Bridge BR06. General Layout. Utilities&amp;Drainage Sheet 4 of 7</t>
  </si>
  <si>
    <t>Yigael Yadin Bridge BR06. General Layout. Utilities&amp;Drainage Sheet 5 of 7</t>
  </si>
  <si>
    <t>Yigael Yadin Bridge BR06. General Layout. Utilities&amp;Drainage Sheet 6 of 7</t>
  </si>
  <si>
    <t>Yigael Yadin Bridge BR06. General Layout. Utilities&amp;Drainage Sheet 7 of 7</t>
  </si>
  <si>
    <t>YNN-ST-102-BR06PRS0-DD-7001-01</t>
  </si>
  <si>
    <t>Yigael Yadin Bridge BR06. Piers 1 of 7</t>
  </si>
  <si>
    <t>YNN-ST-102-BR06PRS0-DD-7002-01</t>
  </si>
  <si>
    <t>Yigael Yadin Bridge BR06. Piers 2 of 7</t>
  </si>
  <si>
    <t>YNN-ST-102-BR06PRS0-DD-7003-01</t>
  </si>
  <si>
    <t>Yigael Yadin Bridge BR06. Piers 3 of 7</t>
  </si>
  <si>
    <t>YNN-ST-102-BR06PRS0-DD-7004-01</t>
  </si>
  <si>
    <t>Yigael Yadin Bridge BR06. Piers 4 of 7</t>
  </si>
  <si>
    <t>YNN-ST-102-BR06PRS0-DD-7005-01</t>
  </si>
  <si>
    <t>Yigael Yadin Bridge BR06. Piers 5 of 7</t>
  </si>
  <si>
    <t>YNN-ST-102-BR06PRS0-DD-7006-01</t>
  </si>
  <si>
    <t>Yigael Yadin Bridge BR06. Piers 6 of 7</t>
  </si>
  <si>
    <t>YNN-ST-102-BR06PRS0-DD-7007-01</t>
  </si>
  <si>
    <t>Yigael Yadin Bridge BR06. Piers 7 of 7</t>
  </si>
  <si>
    <t>YNN-ST-102-BR06TCS0-DD-5001-01</t>
  </si>
  <si>
    <t>Yigael Yadin Bridge BR06. Typical Cross Sections. Sheet 1 of 10</t>
  </si>
  <si>
    <t>Yigael Yadin Bridge BR06.  Construction Phases Sheet 1  of 15</t>
  </si>
  <si>
    <t>Yigael Yadin Bridge BR06.  Construction Phases Sheet 2  of 15</t>
  </si>
  <si>
    <t>Yigael Yadin Bridge BR06.  Construction Phases Sheet 3 of 15</t>
  </si>
  <si>
    <t>Yigael Yadin Bridge BR06.  Construction Phases Sheet 4  of 15</t>
  </si>
  <si>
    <t>Yigael Yadin Bridge BR06.  Construction Phases Sheet 5  of 15</t>
  </si>
  <si>
    <t>Yigael Yadin Bridge BR06.  Construction Phases Sheet 6 of 15</t>
  </si>
  <si>
    <t>Yigael Yadin Bridge BR06.  Construction Phases Sheet 7  of 15</t>
  </si>
  <si>
    <t>Yigael Yadin Bridge BR06.  Construction Phases Sheet 8  of 15</t>
  </si>
  <si>
    <t>Yigael Yadin Bridge BR06.  Construction Phases Sheet 9  of 15</t>
  </si>
  <si>
    <t>Yigael Yadin Bridge BR06.  Construction Phases Sheet 10 of 15</t>
  </si>
  <si>
    <t>YNN-ST-102-BR06CPH0-DD-2811-01</t>
  </si>
  <si>
    <t>Yigael Yadin Bridge BR06.  Construction Phases Sheet 11  of 15</t>
  </si>
  <si>
    <t>Yigael Yadin Bridge BR06.  Construction Phases Sheet 12  of 15</t>
  </si>
  <si>
    <t>Yigael Yadin Bridge BR06.  Construction Phases Sheet 13  of 15</t>
  </si>
  <si>
    <t>Yigael Yadin Bridge BR06.  Construction Phases Sheet 14  of 15</t>
  </si>
  <si>
    <t>Yigael Yadin Bridge BR06.  Construction Phases Sheet 15  of 15</t>
  </si>
  <si>
    <t>YNN-ST-102-BR06BRG0-DD-7001-01</t>
  </si>
  <si>
    <t>Yigael Yadin Bridge BR06. Bearings.</t>
  </si>
  <si>
    <t>Deck-on-pile BR07. Elevation. Sheet 1 of 2</t>
  </si>
  <si>
    <t>Deck-on-pile BR07. Elevation. Sheet 2 of 2</t>
  </si>
  <si>
    <t>Deck-on-pile BR07. General Layout</t>
  </si>
  <si>
    <t>Deck-on-pile BR07. General Layout Plan View</t>
  </si>
  <si>
    <t>Deck-on-pile BR07. General Layout Utilities and Drainage</t>
  </si>
  <si>
    <t>YNN-ST-102-BR07TCS0-DD-5001-01</t>
  </si>
  <si>
    <t>Deck-on-pile BR07. Typical Cross Section .Sheet 1 of 4</t>
  </si>
  <si>
    <t>Deck-on-pile BR07. Typical Cross Section .Sheet 2 of 4</t>
  </si>
  <si>
    <t>Deck-on-pile BR07. Typical Cross Section .Sheet 3 of 4</t>
  </si>
  <si>
    <t>YNN-ST-102-BR07TCS0-DD-5004-01</t>
  </si>
  <si>
    <t>Deck-on-pile BR07. Typical Cross Section .Sheet 4of 4</t>
  </si>
  <si>
    <t xml:space="preserve">Lev HaMifrats Pedestrian Overpass. General Layout. </t>
  </si>
  <si>
    <t>YNN-ST-102-PO04GEN0-DD-0402-01</t>
  </si>
  <si>
    <t>Lev HaMifrats Pedestrian Overpass. Elevations</t>
  </si>
  <si>
    <t>YNN-ST-102-PO04GEN0-DD-0403-01</t>
  </si>
  <si>
    <t>Lev HaMifrats Pedestrian Overpass. Plan View</t>
  </si>
  <si>
    <t>Lev HaMifrats Pedestrian Overpass. General Layout. Utilites&amp;Drainage</t>
  </si>
  <si>
    <t>YNN-ST-102-PO04TCS0-DD-5001-01</t>
  </si>
  <si>
    <t>Lev HaMifrats Pedestrian Overpass. Typical Cross section.</t>
  </si>
  <si>
    <t>DP-1  Retaining Walls. General Layout. Plan View . Sheet 1 of 4</t>
  </si>
  <si>
    <t>DP-1  Retaining Walls. General Layout. Plan View . Sheet 2 of 4</t>
  </si>
  <si>
    <t>DP-1  Retaining Walls. General Layout. Plan View . Sheet 3 of 4</t>
  </si>
  <si>
    <t>DP-1  Retaining Walls. General Layout. Plan View . Sheet 4 of 4</t>
  </si>
  <si>
    <t>DP-1  Retaining Walls. Drainage&amp;Utilities. Plan Layout. Sheet 1 of 4</t>
  </si>
  <si>
    <t>DP-1  Retaining Walls. Drainage&amp;Utilities. Plan Layout. Sheet 2 of 4</t>
  </si>
  <si>
    <t>DP-1  Retaining Walls. Drainage&amp;Utilities. Plan Layout. Sheet 3 of 4</t>
  </si>
  <si>
    <t>DP-1  Retaining Walls. Drainage&amp;Utilities. Plan Layout. Sheet 4 of 4</t>
  </si>
  <si>
    <t>YNN-ST-102-RWTCS000-DD-5001-01</t>
  </si>
  <si>
    <t>DP-1  Retaining Walls. Typical sections. Sheet 1 of 3</t>
  </si>
  <si>
    <t>DP-1  Retaining Walls. Typical sections. Sheet 2of 3</t>
  </si>
  <si>
    <t>DP-1  Retaining Walls. Typical sections. Sheet 3 of 3</t>
  </si>
  <si>
    <t>Structures - Dayan Stop. General Layout. Sheet 1 of 2</t>
  </si>
  <si>
    <t>YNN-ST-102-S02PLN00-DD-0402-01</t>
  </si>
  <si>
    <t>Structures - Dayan Stop. General Layout. Sheet 2 of 2</t>
  </si>
  <si>
    <t>YNN-ST-102-S02TCS00-DD-5001-01</t>
  </si>
  <si>
    <t>Structures - Dayan Stop. Typical Cross Section. Sheet 1 of 2</t>
  </si>
  <si>
    <t>YNN-ST-102-S02TCS00-DD-5002-01</t>
  </si>
  <si>
    <t>Structures - Dayan Stop. Typical Cross Section. Sheet 2 of 2</t>
  </si>
  <si>
    <t>Structures - Underpass CH 12+930 Extension. Construction phases</t>
  </si>
  <si>
    <t>Structures - Underpass CH 12+930 Extension. General layout</t>
  </si>
  <si>
    <t>Structures - Underpass CH 12+930 Extension. General layout. Plan View</t>
  </si>
  <si>
    <t>Structures - Underpass CH 12+930 Extension. General layout. Utilities&amp;Drainage.</t>
  </si>
  <si>
    <t>Structures - Underpass CH 12+930 Extension. Typical Cross section.</t>
  </si>
  <si>
    <t>YNN-TR-102-000LRTHN-DD-1300-01</t>
  </si>
  <si>
    <t>Plan Traffic Design  KM 10+000 - 20+200</t>
  </si>
  <si>
    <t>YNN-TR-102-000LRTHN-DD-1311-01</t>
  </si>
  <si>
    <t>Plan-Traffic Design KM 10+000-10+420</t>
  </si>
  <si>
    <t>YNN-TR-102-000LRTHN-DD-1312-01</t>
  </si>
  <si>
    <t>Plan-Traffic Design KM 10+380 - 10+880</t>
  </si>
  <si>
    <t>YNN-TR-102-000LRTHN-DD-1313-01</t>
  </si>
  <si>
    <t>Plan-Traffic Design KM 10+820 - 11+320</t>
  </si>
  <si>
    <t>YNN-TR-102-000LRTHN-DD-1314-01</t>
  </si>
  <si>
    <t>Plan-Traffic Design  KM 11+300-11+820</t>
  </si>
  <si>
    <t>YNN-TR-102-000LRTHN-DD-1315-01</t>
  </si>
  <si>
    <t>Plan-Traffic Design KM 11+760-12+280</t>
  </si>
  <si>
    <t>YNN-TR-102-000LRTHN-DD-1316-01</t>
  </si>
  <si>
    <t>Plan-Traffic Design KM 12+240 - 12+740</t>
  </si>
  <si>
    <t>YNN-TR-102-000LRTHN-DD-1317-01</t>
  </si>
  <si>
    <t>Plan-Traffic Design KM 12+740 - 13+240</t>
  </si>
  <si>
    <t>YNN-TR-102-000LRTHN-DD-1911-01</t>
  </si>
  <si>
    <t>Temporary Traffic Arrangements Stage 1-1 KM 10+000-10+420</t>
  </si>
  <si>
    <t>YNN-TR-102-000LRTHN-DD-1915-01</t>
  </si>
  <si>
    <t>Temporary Traffic Arrangements Stage 1-1 KM 11+680 - 12+200</t>
  </si>
  <si>
    <t>YNN-TR-102-000LRTHN-DD-1916-01</t>
  </si>
  <si>
    <t>Temporary Traffic Arrangements Stage 1-1 KM 12+120 - 12+640</t>
  </si>
  <si>
    <t>YNN-TR-102-000LRTHN-DD-1935-01</t>
  </si>
  <si>
    <t>Temporary Traffic Arrangements Stage 2-2 KM 11+680 - 12+200</t>
  </si>
  <si>
    <t>YNN-TR-102-000LRTHN-DD-1936-01</t>
  </si>
  <si>
    <t>Temporary Traffic Arrangements Stage 2-2 KM 12+120 - 12+640</t>
  </si>
  <si>
    <t>YNN-TR-102-000LRTHN-DD-0301-01</t>
  </si>
  <si>
    <t>Preliminaries signane Design-Road 22-22 KM 10+000-13+100</t>
  </si>
  <si>
    <t>MRT-UT-102-000LRTHN-DD-1311-01</t>
  </si>
  <si>
    <t>UTILITIES COORDINATION KM 10+000 - 10+420</t>
  </si>
  <si>
    <t>MRT-UT-102-000LRTHN-DD-1312-01</t>
  </si>
  <si>
    <t>UTILITIES COORDINATION KM 10+380 - 10+880</t>
  </si>
  <si>
    <t>MRT-UT-102-000LRTHN-DD-1313-01</t>
  </si>
  <si>
    <t>UTILITIES COORDINATION KM 10+820 - 11+340</t>
  </si>
  <si>
    <t>MRT-UT-102-000LRTHN-DD-1314-01</t>
  </si>
  <si>
    <t>UTILITIES COORDINATION KM 11+320 - 11+820</t>
  </si>
  <si>
    <t>MRT-UT-102-000LRTHN-DD-1315-01</t>
  </si>
  <si>
    <t>UTILITIES COORDINATION KM 11+760 - 12+300</t>
  </si>
  <si>
    <t>MRT-UT-102-000LRTHN-DD-1317-01</t>
  </si>
  <si>
    <t>UTILITIES COORDINATION KM 12+740 - 13+240</t>
  </si>
  <si>
    <t>RME-WS-102-000LRTHN-DD-1311-01</t>
  </si>
  <si>
    <t xml:space="preserve"> Plan-Water &amp; Sewage 10+000-10+420 KM</t>
  </si>
  <si>
    <t>RME-WS-102-000LRTHN-DD-1312-01</t>
  </si>
  <si>
    <t xml:space="preserve"> Plan-Water &amp; Sewage 10+380-10+880 KM</t>
  </si>
  <si>
    <t>RME-WS-102-000LRTHN-DD-1313-01</t>
  </si>
  <si>
    <t xml:space="preserve"> Plan-Water &amp; Sewage 10+820-11+340 KM </t>
  </si>
  <si>
    <t>RME-WS-102-000LRTHN-DD-1314-01</t>
  </si>
  <si>
    <t xml:space="preserve"> Plan-Water &amp; Sewage 11+320-11+820 KM</t>
  </si>
  <si>
    <t>RME-WS-102-000LRTHN-DD-1315-01</t>
  </si>
  <si>
    <t xml:space="preserve"> Plan-Water &amp; Sewage 11+760-12+300 KM</t>
  </si>
  <si>
    <t>RME-WS-102-000LRTHN-DD-1316-01</t>
  </si>
  <si>
    <t xml:space="preserve"> Plan-Water &amp; Sewage 12+240-12+760 KM </t>
  </si>
  <si>
    <t>RME-WS-102-000LRTHN-DD-1317-01</t>
  </si>
  <si>
    <t xml:space="preserve"> Plan-Water &amp; Sewage 12+740-13+240 KM</t>
  </si>
  <si>
    <t>INC-IN-102-S01TCS00-DD-4001-00</t>
  </si>
  <si>
    <t>Infra 1-Infra 2 Split - HAMIFRATS CENTRAL - Sections</t>
  </si>
  <si>
    <t>INC-IN-102-S02TCS00-DD-4001-01</t>
  </si>
  <si>
    <t>INFRA 1 - INFRA 2 SPLIT - ARCHITECTURE - SECTIONS - D1-S02-DAYAN</t>
  </si>
  <si>
    <t>INC-IN-102-OCLGD000-DD-9001-00</t>
  </si>
  <si>
    <t>Infra 1-Infra 2 Split - OCS Staking Layout. Legend</t>
  </si>
  <si>
    <t>INC-IN-102-OC000000-DD-2801-00</t>
  </si>
  <si>
    <t>Infra 1-Infra 2 Split - OCS Main Line Staking Layout</t>
  </si>
  <si>
    <t>INC-IN-102-OC000000-DD-2802-00</t>
  </si>
  <si>
    <t>INC-IN-102-OC000000-DD-2803-00</t>
  </si>
  <si>
    <t>INC-IN-102-OC000000-DD-2804-00</t>
  </si>
  <si>
    <t>INC-IN-102-OC000000-DD-2805-00</t>
  </si>
  <si>
    <t>INC-IN-102-S01PLS00-DD-2801-01</t>
  </si>
  <si>
    <t>INFRA 1 - INFRA 2 SPLIT - COMBINED SERVICE DRAWINGS - UTILITIES - D1-S01-HAMIFRATS CENTRAL</t>
  </si>
  <si>
    <t>INC-IN-102-S02PLN00-DD-2801-01</t>
  </si>
  <si>
    <t>INFRA 1 - INFRA 2 SPLIT - COMBINED SERVICE DRAWINGS - UTILITIES - D1-S02-DAYAN</t>
  </si>
  <si>
    <t>INC-IN-102-00000VDT-DD-0401-01</t>
  </si>
  <si>
    <t>INFRA 1 - INFRA 2 SPLIT - EARTH &amp; BONDING SCHEMATIC DRAWINGS - VIADUCT</t>
  </si>
  <si>
    <t>INC-IN-102-STSGRD00-DD-2801-01</t>
  </si>
  <si>
    <t>INFRA 1 - INFRA 2 SPLIT - COMPLEX STOPS - ELECTRICAL AND LIGHTING DISTRIBUTION PLANT - GROUND LEVEL - SHEET 2</t>
  </si>
  <si>
    <t>INC-IN-102-STSGRD00-DD-2802-01</t>
  </si>
  <si>
    <t>INFRA 1 - INFRA 2 SPLIT - COMPLEX STOPS - ELECTRICAL AND LIGHTING DISTRIBUTION PLANT - GROUND LEVEL - SHEET 1</t>
  </si>
  <si>
    <t>INC-IN-102-STSPLV00-DD-2801-01</t>
  </si>
  <si>
    <t>INFRA 1 - INFRA 2 SPLIT - COMPLEX STOPS - FIRE PROTECTION - DISTRIBUTION PLANT - PLATFORM LEVEL</t>
  </si>
  <si>
    <t>INC-IN-102-STSD0000-DD-2801-01</t>
  </si>
  <si>
    <t>INFRA 1 - INFRA 2 SPLIT - AT GRADE STOPS - WATER AND SEWAGE DRIVERS - WATER</t>
  </si>
  <si>
    <t>INC-IN-102-STSD0000-DD-2802-01</t>
  </si>
  <si>
    <t>INFRA 1 - INFRA 2 SPLIT - AT GRADE STOPS - WATER AND SEWAGE DRIVERS - SEWAGE</t>
  </si>
  <si>
    <t>INC-IN-102-STSGRD00-DD-2803-01</t>
  </si>
  <si>
    <t>INFRA 1 - INFRA 2 SPLIT - COMPLEX STOPS - WATER AND SEWAGE DISTRUTION PLAT - SEWAGE GROUND LEVEL</t>
  </si>
  <si>
    <t>INC-IN-102-STSGRD00-DD-2804-01</t>
  </si>
  <si>
    <t>INFRA 1 - INFRA 2  SPLIT - COMPLEX STOPS - WATER AND SWAGE DISTRIBUTION PLANT - WATER GROUND LEVEL</t>
  </si>
  <si>
    <t>INC-IN-102-STSMZN00-DD-2801-01</t>
  </si>
  <si>
    <t>INFRA 1 - INFRA 2 SPLIT - COMPLEX STOPS - WATER AND SEWAGE DISTRIBUTION PLANT - SEWAGE MEZZANINE LEVEL</t>
  </si>
  <si>
    <t>INC-IN-102-STSMZN00-DD-2802-01</t>
  </si>
  <si>
    <t>INFRA 1 - INFRA 2 SPLIT - COMPLEX STOPS - WATER AND SEWAGE DISTRIBUTION PLANT - WATER MEZZANINE LEVEL</t>
  </si>
  <si>
    <t>Infra 1-Infra 2 Split  Typical cross sections 1  OF 3</t>
  </si>
  <si>
    <t>Infra 1-Infra 2 Split  Typical cross sections 2 OF 3</t>
  </si>
  <si>
    <t>Infra 1-Infra 2 Split  Typical cross sections 3 OF 3</t>
  </si>
  <si>
    <t>Project Content 1 of 2  KM 10+000-13+140</t>
  </si>
  <si>
    <t>Project Content 1 of 2  KM 10+120-13+140</t>
  </si>
  <si>
    <t>IYN-DR-102-00000TRT-DD-9001-02</t>
  </si>
  <si>
    <t>Drainage Report-102 DB</t>
  </si>
  <si>
    <t>YNN-DR-102-000LRTHN-DD-10XX</t>
  </si>
  <si>
    <t>Alignment plan- Drainage</t>
  </si>
  <si>
    <t>YNN-DR-102-000LRTHN-DD-600X</t>
  </si>
  <si>
    <t>Drainage Standart Details Design</t>
  </si>
  <si>
    <t>YNN-DR-102-000LRTHN-DD-6002-01</t>
  </si>
  <si>
    <t>Drainage Standart Details Design Sheet 2/2</t>
  </si>
  <si>
    <t>YNN-LA-102-000LRTHN-DD-10XX</t>
  </si>
  <si>
    <t>Earthworks Plan</t>
  </si>
  <si>
    <t>YNN-LA-102-000LRTHN-DD-115X</t>
  </si>
  <si>
    <t>Landscape Analysis&amp;Design Principles</t>
  </si>
  <si>
    <t xml:space="preserve">Landscape Development Design </t>
  </si>
  <si>
    <t>IYN-FO-102-00000TRT-DD-9001-02</t>
  </si>
  <si>
    <t>Geotechnical Report - WP-1.01 and WP-1.02</t>
  </si>
  <si>
    <t>IYN-PV-102-00000TRT-DD-9001-02</t>
  </si>
  <si>
    <t>Final Detailed Pavement Design Report WP1.02 Design Build Tender. Yadin - Volcan: km 10+000-13+140</t>
  </si>
  <si>
    <t>MRT-UT-102-000LRTHN-DD-13XX</t>
  </si>
  <si>
    <t>UTILITIES COORDINATION</t>
  </si>
  <si>
    <t>RME-WS-102-000LRTHN-DD-13XX</t>
  </si>
  <si>
    <t xml:space="preserve"> Plan-Water &amp; Sewage</t>
  </si>
  <si>
    <t>TPZ-EL-102-000LRTHN-DD-13XX</t>
  </si>
  <si>
    <t>Electrical Plan- Railroads</t>
  </si>
  <si>
    <t>TPZ-EL-102-000LRTHN-DD-60XX</t>
  </si>
  <si>
    <t>TPZ-LT-102-000LRTHN-DD-13XX</t>
  </si>
  <si>
    <t>Lighting Plan- Railroads</t>
  </si>
  <si>
    <t>TPZ-LT-102-000LRTHN-DD-14XX</t>
  </si>
  <si>
    <t>TPZ-LT-102-000LRTHN-DD-60XX</t>
  </si>
  <si>
    <t>TPZ-TC-102-000LRTHN-DD-13XX</t>
  </si>
  <si>
    <t xml:space="preserve">Communication Plan- Design Plan </t>
  </si>
  <si>
    <t>INC-IN-102-STSGRA00-DD-2801-01</t>
  </si>
  <si>
    <t>INFRA 1 - INFRA 2 SPLIT - AT GRADE STOPS - WATER AND SEWAGE DISTRIBUTION PLANT - SEWAGE PLATFORM LEVEL</t>
  </si>
  <si>
    <t>INC-IN-102-STSGRA00-DD-2802-01</t>
  </si>
  <si>
    <t>INFRA 1 - INFRA 2 SPLIT - AT GRADE STOPS - WATER AND SEWAGE DISTRIBUTION PLANT - WATER PLATFORM LEVEL</t>
  </si>
  <si>
    <t>YNN-HW-102-000LRTHN-DD-13XX</t>
  </si>
  <si>
    <t>PLAN Road Design KM</t>
  </si>
  <si>
    <t>YNN-HW-102-000LRTHN-DD-020X</t>
  </si>
  <si>
    <t>YNN-HW-102-000LRTHN-DD-32XX</t>
  </si>
  <si>
    <t>YNN-HW-102-000LRTHN-DD-50XX</t>
  </si>
  <si>
    <t>Typical Sections Railroads and Highways</t>
  </si>
  <si>
    <t>YNN-HW-102-000LRTHN-DD-400X</t>
  </si>
  <si>
    <t>YNN-HW-102-000LRTHN-DD-600X</t>
  </si>
  <si>
    <t>Road - Details</t>
  </si>
  <si>
    <t>YNN-IN-102-000LRTHN-DD-03XX</t>
  </si>
  <si>
    <t>Project Content</t>
  </si>
  <si>
    <t>YNN-IN-102-000LRTHN-DD-50XX</t>
  </si>
  <si>
    <t xml:space="preserve">Infra 1-Infra 2 Split  Typical cross sections </t>
  </si>
  <si>
    <t>YNN-TR-102-000LRTHN-DD-13XX</t>
  </si>
  <si>
    <t>Plan Traffic Design</t>
  </si>
  <si>
    <t>YNN-TR-102-000LRTHN-DD-191X</t>
  </si>
  <si>
    <t>Temporary Traffic Arrangements Stage 1-1</t>
  </si>
  <si>
    <t>YNN-TR-102-000LRTHN-DD-193X</t>
  </si>
  <si>
    <t>Temporary Traffic Arrangements Stage 2-2</t>
  </si>
  <si>
    <t>Preliminaries signane Design-Road 22-22</t>
  </si>
  <si>
    <t>YNN-RR-102-000LRTHN-DD-13XX</t>
  </si>
  <si>
    <t xml:space="preserve">Plan &amp; Profile Railroads Axis 2 </t>
  </si>
  <si>
    <t>YNN-RR-102-000LRTHN-DD-14XX</t>
  </si>
  <si>
    <t>Plan &amp; Profile Railroads Axis 1</t>
  </si>
  <si>
    <t>YNN-RR-102-000LRTHN-DD-40XX</t>
  </si>
  <si>
    <t>Cross sections Railroads</t>
  </si>
  <si>
    <t>YNN-RR-102-000LRTHN-DD-50XX</t>
  </si>
  <si>
    <t xml:space="preserve">Typical sections Railroads
</t>
  </si>
  <si>
    <t>YNN-RR-102-000LRTHN-DD-60XX</t>
  </si>
  <si>
    <t>YNN-UT-102-000LRTHN-DD-18XX</t>
  </si>
  <si>
    <t>Plan Multitubular</t>
  </si>
  <si>
    <t>YNN-ST-102-BR03ELV0-DD-0401</t>
  </si>
  <si>
    <t>102-DB Structures Deck-on-pile BR03. LONGITUDINAL PROFILE</t>
  </si>
  <si>
    <t>YNN-ST-102-BR03GEN0-DD-0401</t>
  </si>
  <si>
    <t>102-DB STRUCTURES DECK ON PILE BR03 GENERAL LAYOUT</t>
  </si>
  <si>
    <t>YNN-ST-102-BR03PLN0-DD-0401</t>
  </si>
  <si>
    <t>YNN-ST-102-BR03PLN0-DD-0402</t>
  </si>
  <si>
    <t>102-DB Structures Deck-on-pile BR03. General Layout. UTILITIES &amp; DRAINAGE</t>
  </si>
  <si>
    <t>YNN-ST-102-BR03TCS0-DD-500X</t>
  </si>
  <si>
    <t xml:space="preserve">102-DB Structures Deck-on-pile BR03. Typical Cross Section </t>
  </si>
  <si>
    <t>YNN-ST-102-BR06ABT0-DD-700X</t>
  </si>
  <si>
    <t xml:space="preserve">102 DB STRUCTURES YIGAEL YADIN BRIDGE BR06A ABUTMENT </t>
  </si>
  <si>
    <t>YNN-ST-102-BR06BRG0-DD-7001</t>
  </si>
  <si>
    <t>102 DB STRUCTURES YIGAEL YADIN BRIDGE BR06 BEARINGS</t>
  </si>
  <si>
    <t>YNN-ST-102-BR06CPH0-DD-28XX</t>
  </si>
  <si>
    <t>102 DB STRUCTURES YIGAEL YADIN BRIDGE BR06 CONSTRUCTION PHASES</t>
  </si>
  <si>
    <t>YNN-ST-102-BR06DET0-DD-6001</t>
  </si>
  <si>
    <t>102 DB STRUCTURES YIGAEL YADIN BRIDGE BR06 GENERAL DETAILS</t>
  </si>
  <si>
    <t>YNN-ST-102-BR06ELV0-DD-040X</t>
  </si>
  <si>
    <t xml:space="preserve">102 DB STRUCTURES YIGAEL YADIN BRIDGE BR06 ELEVATION </t>
  </si>
  <si>
    <t>YNN-ST-102-BR06FON0-DD-700X</t>
  </si>
  <si>
    <t xml:space="preserve">102 DB STRUCTURES YIGAEL YADIN BRIDGE BR06 FOUNDATIONS </t>
  </si>
  <si>
    <t>YNN-ST-102-BR06GEN0-DD-0401</t>
  </si>
  <si>
    <t>102 DB STRUCTURES YIGAEL YADIN BRIDGE BR06 GENERAL LAYOUT</t>
  </si>
  <si>
    <t>YNN-ST-102-BR06PLN0-DD-04XX</t>
  </si>
  <si>
    <t xml:space="preserve">102 DB STRUCTURES YIGAEL YADIN BRIDGE BR06A GENERAL LAYOUT PLAN VIEW </t>
  </si>
  <si>
    <t>YNN-ST-102-BR06PLN0-DD-040X</t>
  </si>
  <si>
    <t xml:space="preserve">102 DB STRUCTURES YIGAEL YADIN BRIDGE BR06 GENERAL LAYOUT PLAN VIEW </t>
  </si>
  <si>
    <t>YNN-ST-102-BR06PRS0-DD-700X</t>
  </si>
  <si>
    <t>DB 102 STRUCTURES YIGAEL YADIN BRIDGE BR06</t>
  </si>
  <si>
    <t>YNN-ST-102-BR07ELV0-DD-040X</t>
  </si>
  <si>
    <t xml:space="preserve">102 DB STRUCTURES DECK ON PILE BR07 ELEVATION </t>
  </si>
  <si>
    <t>YNN-ST-102-BR07GEN0-DD-0401</t>
  </si>
  <si>
    <t>102-DB STRUCTURES DECK ON PILES BR07 GENERAL LAYOUT</t>
  </si>
  <si>
    <t>YNN-ST-102-BR07PLN0-DD-0401</t>
  </si>
  <si>
    <t>102-DB STRUCTURES DECK ON PILE BR07 GENERAL LAYOUT PLAN VIEW</t>
  </si>
  <si>
    <t>YNN-ST-102-BR07PLN0-DD-0402</t>
  </si>
  <si>
    <t>102 DB STRUCTURES DECK ON PILE BR07 GENERAL LAYOUT UTILITIES&amp;DRAINGE</t>
  </si>
  <si>
    <t>YNN-ST-102-BR07TCS0-DD-500X</t>
  </si>
  <si>
    <t xml:space="preserve">102 DB STRUCTURES DECK ON PILE BR07 TYPICAL CROSS SECTION </t>
  </si>
  <si>
    <t>YNN-ST-102-PO04GEN0-DD-0401</t>
  </si>
  <si>
    <t>102 DB STRUCTURES LEV HAMIFRATS PEDESTRAIN OVERPASS GENERAL LAYOUT</t>
  </si>
  <si>
    <t>YNN-ST-102-PO04GEN0-DD-0402</t>
  </si>
  <si>
    <t>102 DB STRUCTURES LEV HAMIFRATS PEDESTRAIN OVERPASS ELEVATIONS</t>
  </si>
  <si>
    <t>YNN-ST-102-PO04GEN0-DD-0403</t>
  </si>
  <si>
    <t>102 DB STRUCTURES LEV HAMIFRATS PEDESTRAIN OVERPASS PLAN VIEW</t>
  </si>
  <si>
    <t>YNN-ST-102-PO04PLN0-DD-0401</t>
  </si>
  <si>
    <t>102 DB STRUCTURES LEV HAMIFRATS PEDESTRAIN OVERPASS TYPICAL CROSS SECTION</t>
  </si>
  <si>
    <t>YNN-ST-102-PO04TCS0-DD-5001</t>
  </si>
  <si>
    <t xml:space="preserve">102 DB STRUCTURES DP-1 RETAINING WALLS GENERAL LAYOUT PLAN VIEW </t>
  </si>
  <si>
    <t>YNN-ST-102-RWPLN000-DD-040X</t>
  </si>
  <si>
    <t>102 DB STRUCTURES DP-1 RETAINING WALLS GENERAL LAYOUT PLAN VIEW</t>
  </si>
  <si>
    <t>YNN-ST-102-RWPLN000-DD-041X</t>
  </si>
  <si>
    <t xml:space="preserve">102 DB STRUCTURES DP1 RETAINING WALL UTILITIES&amp;DRAINGE PLAN LAYOUT </t>
  </si>
  <si>
    <t>YNN-ST-102-RWTCS000-DD-500X</t>
  </si>
  <si>
    <t xml:space="preserve">102 DB STRUCTURES RETAINING WALL TYPICAL CROSS SECTION </t>
  </si>
  <si>
    <t>YNN-ST-102-S02PLN00-DD-040X</t>
  </si>
  <si>
    <t>Structures - Dayan Stop. General Layout.</t>
  </si>
  <si>
    <t>YNN-ST-102-S02TCS00-DD-500X</t>
  </si>
  <si>
    <t>Structures - Dayan Stop. Typical Cross Section.</t>
  </si>
  <si>
    <t>YNN-ST-102-UP08CPH0-DD-2801</t>
  </si>
  <si>
    <t>YNN-ST-102-UP08GEN0-DD-0401</t>
  </si>
  <si>
    <t>YNN-ST-102-UP08PLN0-DD-0401</t>
  </si>
  <si>
    <t>YNN-ST-102-UP08PLN0-DD-0402</t>
  </si>
  <si>
    <t>YNN-ST-102-UP08TCS0-DD-5001</t>
  </si>
  <si>
    <t>YEL-AT-102-S02GEN00-DD-0402-01</t>
  </si>
  <si>
    <t>General Layout - DAYAN</t>
  </si>
  <si>
    <t>YEL-AT-102-S01GEN00-DD-0401</t>
  </si>
  <si>
    <t>YEL-AT-102-S01OLV00-DD-2801</t>
  </si>
  <si>
    <t>YEL-AT-102-S01PLV00-DD-2801</t>
  </si>
  <si>
    <t>YEL-AT-102-S01TCS00-DD-4001</t>
  </si>
  <si>
    <t>YEL-AT-102-S02GEN00-DD-0402</t>
  </si>
  <si>
    <t>YEL-AT-102-S02GRD00-DD-2801</t>
  </si>
  <si>
    <t>YEL-AT-102-S02MNZ00-DD-2801</t>
  </si>
  <si>
    <t>YEL-AT-102-S02PLV00-DD-2801</t>
  </si>
  <si>
    <t>YEL-AT-102-S02TCS00-DD-4001</t>
  </si>
  <si>
    <t>INC-IN-102-00000VDT-DD-0401</t>
  </si>
  <si>
    <t>INC-IN-102-OC000000-DD-280X</t>
  </si>
  <si>
    <t>INC-IN-102-OCLGD000-DD-9001</t>
  </si>
  <si>
    <t>INC-IN-102-S01PLS00-DD-2801</t>
  </si>
  <si>
    <t>INC-IN-102-S01TCS00-DD-4001</t>
  </si>
  <si>
    <t>INC-IN-102-S02PLN00-DD-2801</t>
  </si>
  <si>
    <t>INC-IN-102-S02TCS00-DD-4001</t>
  </si>
  <si>
    <t>INC-IN-102-STSD0000-DD-2801</t>
  </si>
  <si>
    <t>INC-IN-102-STSD0000-DD-2802</t>
  </si>
  <si>
    <t>INC-IN-102-STSGRA00-DD-2801</t>
  </si>
  <si>
    <t>INC-IN-102-STSGRA00-DD-2802</t>
  </si>
  <si>
    <t>INC-IN-102-STSGRD00-DD-2801</t>
  </si>
  <si>
    <t>INC-IN-102-STSGRD00-DD-2802</t>
  </si>
  <si>
    <t>INC-IN-102-STSGRD00-DD-2803</t>
  </si>
  <si>
    <t>INC-IN-102-STSGRD00-DD-2804</t>
  </si>
  <si>
    <t>INC-IN-102-STSMZN00-DD-2801</t>
  </si>
  <si>
    <t>INC-IN-102-STSMZN00-DD-2802</t>
  </si>
  <si>
    <t>INC-IN-102-STSPLV00-DD-2801</t>
  </si>
  <si>
    <t>YNN-TR-102-000LRTHN-DD-030X</t>
  </si>
  <si>
    <t>YNN-TR-102-000LRTHN-DD-1917-00</t>
  </si>
  <si>
    <t>Temporary Traffic Arrangements - Stage 1 -  KM 12+600 - 13+040</t>
  </si>
  <si>
    <t>YNN-ST-102-BR06TCS0-DD-50XX</t>
  </si>
  <si>
    <t>Yigael Yadin Bridge BR06. Typical Cross Sections</t>
  </si>
  <si>
    <t>Structures- Deck on pile. BR03. General Layout</t>
  </si>
  <si>
    <t>Structures- Deck on pile. BR03. General Layout. Utilities &amp; Drainage</t>
  </si>
  <si>
    <t>YNN-ST-102-BR06SST0-DD-7001-00</t>
  </si>
  <si>
    <t>Structures - Yigael Yadin Bridge. Superstructures. Sheet 1 of 9</t>
  </si>
  <si>
    <t>YNN-ST-102-BR06SST0-DD-7002-00</t>
  </si>
  <si>
    <t>Structures - Yigael Yadin Bridge. Superstructures. Sheet 2 of 9</t>
  </si>
  <si>
    <t>YNN-ST-102-BR06SST0-DD-7003-00</t>
  </si>
  <si>
    <t>Structures - Yigael Yadin Bridge. Superstructures. Sheet 3 of 9</t>
  </si>
  <si>
    <t>YNN-ST-102-BR06SST0-DD-7004-00</t>
  </si>
  <si>
    <t>Structures - Yigael Yadin Bridge. Superstructures. Sheet 4 of 9</t>
  </si>
  <si>
    <t>YNN-ST-102-BR06SST0-DD-7005-00</t>
  </si>
  <si>
    <t>Structures - Yigael Yadin Bridge. Superstructures. Sheet 5 of 9</t>
  </si>
  <si>
    <t>YNN-ST-102-BR06SST0-DD-7006-00</t>
  </si>
  <si>
    <t>Structures - Yigael Yadin Bridge. Superstructures. Sheet 6 of 9</t>
  </si>
  <si>
    <t>YNN-ST-102-BR06SST0-DD-7007-00</t>
  </si>
  <si>
    <t>Structures - Yigael Yadin Bridge. Superstructures. Sheet 7 of 9</t>
  </si>
  <si>
    <t>YNN-ST-102-BR06SST0-DD-7008-00</t>
  </si>
  <si>
    <t>Structures - Yigael Yadin Bridge. Superstructures. Sheet 8 of 9</t>
  </si>
  <si>
    <t>YNN-ST-102-BR06SST0-DD-7009-00</t>
  </si>
  <si>
    <t>Structures - Yigael Yadin Bridge. Superstructures. Sheet 9 of 9</t>
  </si>
  <si>
    <t>Yigael Yadin Bridge BR06. Typical Cross Sections. Sheet 2 of 10</t>
  </si>
  <si>
    <t>Yigael Yadin Bridge BR06. Typical Cross Sections. Sheet 3 of 10</t>
  </si>
  <si>
    <t>Yigael Yadin Bridge BR06. Typical Cross Sections. Sheet 4 of 10</t>
  </si>
  <si>
    <t>Yigael Yadin Bridge BR06. Typical Cross Sections. Sheet 5 of 10</t>
  </si>
  <si>
    <t>Yigael Yadin Bridge BR06. Typical Cross Sections. Sheet 6 of 10</t>
  </si>
  <si>
    <t>Yigael Yadin Bridge BR06. Typical Cross Sections. Sheet 7 of 10</t>
  </si>
  <si>
    <t>Yigael Yadin Bridge BR06. Typical Cross Sections. Sheet 8 of 10</t>
  </si>
  <si>
    <t>Yigael Yadin Bridge BR06. Typical Cross Sections. Sheet 9 of 10</t>
  </si>
  <si>
    <t>Yigael Yadin Bridge BR06. Typical Cross Sections. Sheet 10 of 10</t>
  </si>
  <si>
    <t>YNN-ST-102-BR03PLN0-DD-0411</t>
  </si>
  <si>
    <t>YNN-ST-102-BR03PLN0-DD-0412</t>
  </si>
  <si>
    <t>YNN-ST-102-BR06SST0-DD-700X</t>
  </si>
  <si>
    <t>Structures - Yigael Yadin Bridge. Superstructures.</t>
  </si>
  <si>
    <t>YNN-LA-102-000LRTHN-DD-11XX</t>
  </si>
  <si>
    <t>YEL-AT-102-BR06DT00-DD-8001-00</t>
  </si>
  <si>
    <t>D1-BR06 - Railing and drainage details</t>
  </si>
  <si>
    <t>YEL-AT-102-BR06DT00-DD-8002-00</t>
  </si>
  <si>
    <t>D1-BR06 - Piers Finisihing Details</t>
  </si>
  <si>
    <t>YEL-AT-102-BR06DT00-DD-8003-00</t>
  </si>
  <si>
    <t>D1-BR06 - Abutments Finisihing Details</t>
  </si>
  <si>
    <t>YEL-AT-102-S01GRD00-DD-2801-00</t>
  </si>
  <si>
    <t>Ground Level - Hamifrats Central</t>
  </si>
  <si>
    <t>YEL-AT-102-S01OLV00-DD-7001-00</t>
  </si>
  <si>
    <t>Stage 3 Overpass level plan -  HAMIFRATS CENTRAL</t>
  </si>
  <si>
    <t>YEL-AT-102-S01ROF00-DD-2801-00</t>
  </si>
  <si>
    <t>Roof Level plan -  HAMIFRATS CENTRAL</t>
  </si>
  <si>
    <t>YEL-AT-102-S02OLV00-DD-2801-00</t>
  </si>
  <si>
    <t>Overpass Level plan - DAYAN</t>
  </si>
  <si>
    <t>YEL-AT-102-S02ROF00-DD-2801-00</t>
  </si>
  <si>
    <t>Roof Level plan -  DAYAN</t>
  </si>
  <si>
    <t>YEL-AT-102-BR06DT00-DD-8001</t>
  </si>
  <si>
    <t>YEL-AT-102-BR06DT00-DD-8002</t>
  </si>
  <si>
    <t>YEL-AT-102-BR06DT00-DD-8003</t>
  </si>
  <si>
    <t>YEL-AT-102-S01OLV00-DD-7001</t>
  </si>
  <si>
    <t>YEL-AT-102-S01ROF00-DD-2801</t>
  </si>
  <si>
    <t>YEL-AT-102-S02OLV00-DD-2801</t>
  </si>
  <si>
    <t>YEL-AT-102-S02ROF00-DD-2801</t>
  </si>
  <si>
    <t>YNN-TM-102-000LRTHN-DD-03XX</t>
  </si>
  <si>
    <t>Traffic sign Authority plan</t>
  </si>
  <si>
    <t>YNN-TM-102-000LRTHN-DD-0302-00</t>
  </si>
  <si>
    <t>Exsiting Traffic Sign Authority Plan KM 1+000 - 12+560</t>
  </si>
  <si>
    <t>YNN-TM-102-000LRTHN-DD-0301-00</t>
  </si>
  <si>
    <t>Traffic Signa authority Plan KM 12+480 - 20+120</t>
  </si>
  <si>
    <t>YNN-RR-102-000LRTHN-DD-30XX</t>
  </si>
  <si>
    <t>YNN-RR-102-000LRTHN-DD-31XX</t>
  </si>
  <si>
    <t>TPZ-EL-102-000LRTHN-DD-4001</t>
  </si>
  <si>
    <t>Electrical Plan- Railroads KM 10+000 - 10+420</t>
  </si>
  <si>
    <t>Electrical Plan- Railroads KM 11+320 - 11+820</t>
  </si>
  <si>
    <t>Electrical Plan- Railroads KM 11+760 - 12+280</t>
  </si>
  <si>
    <t>Electrical Plan- Railroads KM 12+240 - 12+740</t>
  </si>
  <si>
    <t>Lighting Plan- Railroads KM 11+320 - 11+820</t>
  </si>
  <si>
    <t>Lighting Plan- Railroads KM 11+780 - 12+280</t>
  </si>
  <si>
    <t>Lighting Plan- Railroads KM 12+240 - 12+740</t>
  </si>
  <si>
    <t>Communication Plan- Design Plan. KM 11+780 - 12+280</t>
  </si>
  <si>
    <t>Communication Plan- Design Plan KM 12+240 - 12+740</t>
  </si>
  <si>
    <t>UTILITIES COORDINATION KM 12+240 - 12+760</t>
  </si>
  <si>
    <t>Electrical Plan- Design Plan KM 10+360 - 10+880</t>
  </si>
  <si>
    <t>Electrical Plan- Design Plan KM 10+820 - 11+320</t>
  </si>
  <si>
    <t>Electrical Plan- Design Plan KM 12+740 - 13+240</t>
  </si>
  <si>
    <t>Details Plan 1/2</t>
  </si>
  <si>
    <t>Details Plan 2/2</t>
  </si>
  <si>
    <t>Lighting Plan Design Plan KM 10+000-10+420</t>
  </si>
  <si>
    <t>Lighting Plan Design Plan KM 10+380-10+880</t>
  </si>
  <si>
    <t>Lighting Plan Design Plan KM 10+820-11+380</t>
  </si>
  <si>
    <t>Lighting PLAN Design Plan KM 12+740 - 13+240</t>
  </si>
  <si>
    <t>Lighting PLAN Design Plan KM 10+000 - 10+420</t>
  </si>
  <si>
    <t>Lighting Plan Design Plan KM 10+820-11+320</t>
  </si>
  <si>
    <t>Communication Plan Design Plan KM 10+000-10+420</t>
  </si>
  <si>
    <t>Communication Plan Design Plan KM 10+380-10+880</t>
  </si>
  <si>
    <t>Communication Plan Design Plan KM 10+820-11+320</t>
  </si>
  <si>
    <t>Communication Plan Design Plan KM 11+320-11+820</t>
  </si>
  <si>
    <t>Communication Plan- Design Plan KM 12+740 - 13+240</t>
  </si>
  <si>
    <t>YNN-IN-102-000LRTHN-DD-5001-02</t>
  </si>
  <si>
    <t>YEL-AT-D1_-000LRTHN-DD-0301-00</t>
  </si>
  <si>
    <t>YNN-AT-102-000LRTHN-DD-6001-00</t>
  </si>
  <si>
    <t>YNN-AT-102-000LRTHN-DD-6002-00</t>
  </si>
  <si>
    <t>IYN-GL-ALL-000DRTRT-DD-9001-01</t>
  </si>
  <si>
    <t>Detailed  Design Geological Report</t>
  </si>
  <si>
    <t>YNN-IN-102-000LRTHN-DD-0301-02</t>
  </si>
  <si>
    <t>YNN-IN-102-000LRTHN-DD-0302-02</t>
  </si>
  <si>
    <t>YNN-IN-102-000LRTHN-DD-5002-02</t>
  </si>
  <si>
    <t>YNN-IN-102-000LRTHN-DD-5003-02</t>
  </si>
  <si>
    <t>YNN-IN-102-000LRTHN-DD-5004-02</t>
  </si>
  <si>
    <t>Infra 1-Infra 2 Split  Typical cross sections</t>
  </si>
  <si>
    <t>IYN-IN-102-00REGTRT-DD-9001-01</t>
  </si>
  <si>
    <t>Infra 1-2 split for DB tender</t>
  </si>
  <si>
    <t>YNN-LA-102-000LRTHN-DD-1211-00</t>
  </si>
  <si>
    <t>Gardening Principles plan KM 10+000 - 12+000</t>
  </si>
  <si>
    <t>YNN-LA-102-000LRTHN-DD-1212-00</t>
  </si>
  <si>
    <t>Gardening Principles plan KM 11+920 - 13+980</t>
  </si>
  <si>
    <t>YNN-LA-102-000LRTHN-DD-12XX</t>
  </si>
  <si>
    <t>Gardening Principles plan</t>
  </si>
  <si>
    <t>ADR-AG-D1_-000LRTHN-DD-1051-01</t>
  </si>
  <si>
    <t>TREES SURVEY Layout KM 10+000-12+000</t>
  </si>
  <si>
    <t>ADR-AG-D1_-000LRTHN-DD-1052-01</t>
  </si>
  <si>
    <t>TREES SURVEY Layout KM 11+940-13+980</t>
  </si>
  <si>
    <t>ADR-AG-D1_-000LRTHN-DD-1053-01</t>
  </si>
  <si>
    <t>TREES SURVEY Layout KM 13+960-20+020</t>
  </si>
  <si>
    <t>ADR-AG-D1_-000LRTHN-DD-105X</t>
  </si>
  <si>
    <t>TREES SURVEY Layout</t>
  </si>
  <si>
    <t>IYN-AG-DP1-000DRTRT-DD-9001-02</t>
  </si>
  <si>
    <t>DP1 Trees Survey</t>
  </si>
  <si>
    <t>Tender</t>
  </si>
  <si>
    <t>YNN-LA-102-000LRTHN-DD-1011-02</t>
  </si>
  <si>
    <t>YNN-LA-102-000LRTHN-DD-1012-02</t>
  </si>
  <si>
    <t>YNN-LA-102-000LRTHN-DD-1111-02</t>
  </si>
  <si>
    <t>YNN-LA-102-000LRTHN-DD-1112-02</t>
  </si>
  <si>
    <t>Cladded retaining wall details</t>
  </si>
  <si>
    <t>Finish details for wall casted to rubber forms</t>
  </si>
  <si>
    <t>Elements map on photogrammetry background</t>
  </si>
  <si>
    <t>YNN-ST-102-BR03GEN0-DD-0401-02</t>
  </si>
  <si>
    <t>YNN-ST-102-BR03PLN0-DD-0401-02</t>
  </si>
  <si>
    <t>YNN-ST-102-BR03PLN0-DD-0402-02</t>
  </si>
  <si>
    <t>YNN-ST-102-BR03PLN0-DD-0411-01</t>
  </si>
  <si>
    <t>YNN-ST-102-BR03PLN0-DD-0412-01</t>
  </si>
  <si>
    <t>YNN-ST-102-BR06ABT0-DD-7001-02</t>
  </si>
  <si>
    <t>YNN-ST-102-BR06CPH0-DD-2801-02</t>
  </si>
  <si>
    <t>YNN-ST-102-BR06CPH0-DD-2802-02</t>
  </si>
  <si>
    <t>YNN-ST-102-BR06CPH0-DD-2803-02</t>
  </si>
  <si>
    <t>YNN-ST-102-BR06CPH0-DD-2804-02</t>
  </si>
  <si>
    <t>YNN-ST-102-BR06CPH0-DD-2805-02</t>
  </si>
  <si>
    <t>YNN-ST-102-BR06CPH0-DD-2806-02</t>
  </si>
  <si>
    <t>YNN-ST-102-BR06CPH0-DD-2807-02</t>
  </si>
  <si>
    <t>YNN-ST-102-BR06CPH0-DD-2808-02</t>
  </si>
  <si>
    <t>YNN-ST-102-BR06CPH0-DD-2809-02</t>
  </si>
  <si>
    <t>YNN-ST-102-BR06CPH0-DD-2810-02</t>
  </si>
  <si>
    <t>YNN-ST-102-BR06CPH0-DD-2812-02</t>
  </si>
  <si>
    <t>YNN-ST-102-BR06CPH0-DD-2813-02</t>
  </si>
  <si>
    <t>YNN-ST-102-BR06CPH0-DD-2814-02</t>
  </si>
  <si>
    <t>YNN-ST-102-BR06CPH0-DD-2815-02</t>
  </si>
  <si>
    <t>YNN-ST-102-BR06DET0-DD-6001-02</t>
  </si>
  <si>
    <t>YNN-ST-102-BR06ELV0-DD-0403-02</t>
  </si>
  <si>
    <t>YNN-ST-102-BR06ELV0-DD-0404-02</t>
  </si>
  <si>
    <t>YNN-ST-102-BR06ELV0-DD-0405-02</t>
  </si>
  <si>
    <t>YNN-ST-102-BR06FON0-DD-7006-02</t>
  </si>
  <si>
    <t>YNN-ST-102-BR06FON0-DD-7007-02</t>
  </si>
  <si>
    <t>YNN-ST-102-BR06PLN0-DD-0400-02</t>
  </si>
  <si>
    <t>YNN-ST-102-BR06PLN0-DD-0401-02</t>
  </si>
  <si>
    <t>YNN-ST-102-BR06PLN0-DD-0402-02</t>
  </si>
  <si>
    <t>YNN-ST-102-BR06PLN0-DD-0403-02</t>
  </si>
  <si>
    <t>YNN-ST-102-BR06PLN0-DD-0404-02</t>
  </si>
  <si>
    <t>YNN-ST-102-BR06PLN0-DD-0405-02</t>
  </si>
  <si>
    <t>YNN-ST-102-BR06PLN0-DD-0406-02</t>
  </si>
  <si>
    <t>YNN-ST-102-BR06PLN0-DD-0407-02</t>
  </si>
  <si>
    <t>YNN-ST-102-BR06PLN0-DD-0408-02</t>
  </si>
  <si>
    <t>YNN-ST-102-BR06PLN0-DD-0409-02</t>
  </si>
  <si>
    <t>YNN-ST-102-BR06PLN0-DD-0410-02</t>
  </si>
  <si>
    <t>YNN-ST-102-BR06PLN0-DD-0411-02</t>
  </si>
  <si>
    <t>YNN-ST-102-BR06PLN0-DD-0412-02</t>
  </si>
  <si>
    <t>YNN-ST-102-BR06PLN0-DD-0413-02</t>
  </si>
  <si>
    <t>YNN-ST-102-BR06PLN0-DD-0414-02</t>
  </si>
  <si>
    <t>YNN-ST-102-BR06TCS0-DD-5002-01</t>
  </si>
  <si>
    <t>YNN-ST-102-BR06TCS0-DD-5003-01</t>
  </si>
  <si>
    <t>YNN-ST-102-BR06TCS0-DD-5004-01</t>
  </si>
  <si>
    <t>YNN-ST-102-BR06TCS0-DD-5005-01</t>
  </si>
  <si>
    <t>YNN-ST-102-BR06TCS0-DD-5006-01</t>
  </si>
  <si>
    <t>YNN-ST-102-BR06TCS0-DD-5007-01</t>
  </si>
  <si>
    <t>YNN-ST-102-BR06TCS0-DD-5008-01</t>
  </si>
  <si>
    <t>YNN-ST-102-BR06TCS0-DD-5009-01</t>
  </si>
  <si>
    <t>YNN-ST-102-BR06TCS0-DD-5010-01</t>
  </si>
  <si>
    <t>YNN-ST-102-BR07ELV0-DD-0401-02</t>
  </si>
  <si>
    <t>YNN-ST-102-BR07ELV0-DD-0402-02</t>
  </si>
  <si>
    <t>YNN-ST-102-BR07GEN0-DD-0401-02</t>
  </si>
  <si>
    <t>YNN-ST-102-BR07PLN0-DD-0401-02</t>
  </si>
  <si>
    <t>YNN-ST-102-BR07PLN0-DD-0402-02</t>
  </si>
  <si>
    <t>YNN-ST-102-BR07TCS0-DD-5002-02</t>
  </si>
  <si>
    <t>YNN-ST-102-BR07TCS0-DD-5003-02</t>
  </si>
  <si>
    <t>YNN-ST-102-PO04GEN0-DD-0401-02</t>
  </si>
  <si>
    <t>YNN-ST-102-PO04PLN0-DD-0401-02</t>
  </si>
  <si>
    <t>YNN-ST-102-RWDET000-DD-6001-00</t>
  </si>
  <si>
    <t>Retaining Walls. General Details</t>
  </si>
  <si>
    <t>YNN-ST-102-RWPLN000-DD-0401-02</t>
  </si>
  <si>
    <t>YNN-ST-102-RWPLN000-DD-0402-02</t>
  </si>
  <si>
    <t>YNN-ST-102-RWPLN000-DD-0403-02</t>
  </si>
  <si>
    <t>YNN-ST-102-RWPLN000-DD-0404-02</t>
  </si>
  <si>
    <t>YNN-ST-102-RWPLN000-DD-0410-02</t>
  </si>
  <si>
    <t>YNN-ST-102-RWPLN000-DD-0411-02</t>
  </si>
  <si>
    <t>YNN-ST-102-RWPLN000-DD-0412-02</t>
  </si>
  <si>
    <t>YNN-ST-102-RWPLN000-DD-0413-02</t>
  </si>
  <si>
    <t>YNN-ST-102-RWTCS000-DD-5003-02</t>
  </si>
  <si>
    <t>YNN-ST-102-RWTCS000-DD-5004-02</t>
  </si>
  <si>
    <t>YNN-ST-102-S02PLN00-DD-0401-02</t>
  </si>
  <si>
    <t>YNN-ST-102-UP08CPH0-DD-2801-02</t>
  </si>
  <si>
    <t>YNN-ST-102-UP08GEN0-DD-0401-02</t>
  </si>
  <si>
    <t>YNN-ST-102-UP08PLN0-DD-0401-02</t>
  </si>
  <si>
    <t>YNN-ST-102-UP08PLN0-DD-0402-02</t>
  </si>
  <si>
    <t>YNN-ST-102-UP08TCS0-DD-5001-02</t>
  </si>
  <si>
    <t>YNN-ST-102-RWDET000-DD-6001</t>
  </si>
  <si>
    <t>YEL-AT-102-S01GRD00-DD-2801</t>
  </si>
  <si>
    <t>TPZ-EL-102-000LRTHN-DD-1311-02</t>
  </si>
  <si>
    <t>TPZ-EL-102-000LRTHN-DD-1314-02</t>
  </si>
  <si>
    <t>TPZ-EL-102-000LRTHN-DD-1315-02</t>
  </si>
  <si>
    <t>TPZ-EL-102-000LRTHN-DD-1316-02</t>
  </si>
  <si>
    <t>TPZ-EL-102-000LRTHN-DD-1312-01</t>
  </si>
  <si>
    <t>TPZ-EL-102-000LRTHN-DD-1313-01</t>
  </si>
  <si>
    <t>TPZ-EL-102-000LRTHN-DD-1317-01</t>
  </si>
  <si>
    <t>TPZ-LT-102-000LRTHN-DD-1311-01</t>
  </si>
  <si>
    <t>TPZ-LT-102-000LRTHN-DD-1312-01</t>
  </si>
  <si>
    <t>TPZ-LT-102-000LRTHN-DD-1313-01</t>
  </si>
  <si>
    <t>TPZ-LT-102-000LRTHN-DD-1314-02</t>
  </si>
  <si>
    <t>TPZ-LT-102-000LRTHN-DD-1315-02</t>
  </si>
  <si>
    <t>TPZ-LT-102-000LRTHN-DD-1316-02</t>
  </si>
  <si>
    <t>TPZ-LT-102-000LRTHN-DD-1317-01</t>
  </si>
  <si>
    <t>TPZ-LT-102-000LRTHN-DD-1411-01</t>
  </si>
  <si>
    <t>TPZ-LT-102-000LRTHN-DD-1412-01</t>
  </si>
  <si>
    <t>TPZ-LT-102-000LRTHN-DD-1413-01</t>
  </si>
  <si>
    <t>TPZ-LT-102-000LRTHN-DD-1414-02</t>
  </si>
  <si>
    <t>TPZ-LT-102-000LRTHN-DD-1415-02</t>
  </si>
  <si>
    <t>TPZ-LT-102-000LRTHN-DD-1416-02</t>
  </si>
  <si>
    <t>TPZ-LT-102-000LRTHN-DD-1417-01</t>
  </si>
  <si>
    <t>TPZ-TC-102-000LRTHN-DD-1311-01</t>
  </si>
  <si>
    <t>TPZ-TC-102-000LRTHN-DD-1312-01</t>
  </si>
  <si>
    <t>TPZ-TC-102-000LRTHN-DD-1313-01</t>
  </si>
  <si>
    <t>TPZ-TC-102-000LRTHN-DD-1314-01</t>
  </si>
  <si>
    <t>TPZ-TC-102-000LRTHN-DD-1317-01</t>
  </si>
  <si>
    <t>TPZ-TC-102-000LRTHN-DD-1315-02</t>
  </si>
  <si>
    <t>TPZ-TC-102-000LRTHN-DD-1316-02</t>
  </si>
  <si>
    <t>MRT-UT-102-000LRTHN-DD-1316-02</t>
  </si>
  <si>
    <t>TPZ-EL-102-000LRTHN-DD-4001-01</t>
  </si>
  <si>
    <t>TPZ-EL-102-000LRTHN-DD-6001-01</t>
  </si>
  <si>
    <t>TPZ-EL-102-000LRTHN-DD-6002-01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</si>
</sst>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00"/>
    <numFmt numFmtId="166" formatCode="d/mmm/yy"/>
    <numFmt numFmtId="167" formatCode="_ * #,##0_ ;_ * \-#,##0_ ;_ * &quot;-&quot;??_ ;_ @_ "/>
  </numFmts>
  <fonts count="71">
    <font>
      <sz val="11"/>
      <color theme="1"/>
      <name val="Calibri"/>
      <family val="2"/>
      <charset val="177"/>
    </font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sz val="11"/>
      <color indexed="8"/>
      <name val="Times New Roman"/>
      <family val="2"/>
      <charset val="177"/>
    </font>
    <font>
      <sz val="11"/>
      <color indexed="8"/>
      <name val="Times New Roman"/>
      <family val="2"/>
      <charset val="177"/>
    </font>
    <font>
      <sz val="11"/>
      <color indexed="8"/>
      <name val="Calibri"/>
      <family val="2"/>
      <charset val="177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1"/>
      <charset val="177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2"/>
      <color indexed="8"/>
      <name val="Calibri"/>
      <family val="2"/>
    </font>
    <font>
      <b/>
      <u/>
      <sz val="12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imes New Roman"/>
      <family val="2"/>
      <charset val="177"/>
    </font>
    <font>
      <sz val="11"/>
      <color indexed="8"/>
      <name val="Calibri"/>
      <family val="2"/>
      <charset val="177"/>
    </font>
    <font>
      <sz val="8"/>
      <name val="Calibri"/>
      <family val="2"/>
      <charset val="177"/>
    </font>
    <font>
      <sz val="11"/>
      <color theme="1"/>
      <name val="Calibri"/>
      <family val="2"/>
      <charset val="177"/>
    </font>
    <font>
      <sz val="11"/>
      <color theme="1"/>
      <name val="Times New Roman"/>
      <family val="2"/>
      <charset val="177"/>
    </font>
    <font>
      <sz val="11"/>
      <color theme="0"/>
      <name val="Times New Roman"/>
      <family val="2"/>
      <charset val="177"/>
    </font>
    <font>
      <sz val="11"/>
      <color rgb="FF9C0006"/>
      <name val="Times New Roman"/>
      <family val="2"/>
      <charset val="177"/>
    </font>
    <font>
      <b/>
      <sz val="11"/>
      <color rgb="FFFA7D00"/>
      <name val="Times New Roman"/>
      <family val="2"/>
      <charset val="177"/>
    </font>
    <font>
      <b/>
      <sz val="11"/>
      <color theme="0"/>
      <name val="Times New Roman"/>
      <family val="2"/>
      <charset val="177"/>
    </font>
    <font>
      <i/>
      <sz val="11"/>
      <color rgb="FF7F7F7F"/>
      <name val="Times New Roman"/>
      <family val="2"/>
      <charset val="177"/>
    </font>
    <font>
      <sz val="11"/>
      <color rgb="FF006100"/>
      <name val="Times New Roman"/>
      <family val="2"/>
      <charset val="177"/>
    </font>
    <font>
      <b/>
      <sz val="15"/>
      <color theme="3"/>
      <name val="Times New Roman"/>
      <family val="2"/>
      <charset val="177"/>
    </font>
    <font>
      <b/>
      <sz val="13"/>
      <color theme="3"/>
      <name val="Times New Roman"/>
      <family val="2"/>
      <charset val="177"/>
    </font>
    <font>
      <b/>
      <sz val="11"/>
      <color theme="3"/>
      <name val="Times New Roman"/>
      <family val="2"/>
      <charset val="177"/>
    </font>
    <font>
      <sz val="11"/>
      <color rgb="FF3F3F76"/>
      <name val="Times New Roman"/>
      <family val="2"/>
      <charset val="177"/>
    </font>
    <font>
      <sz val="11"/>
      <color rgb="FFFA7D00"/>
      <name val="Times New Roman"/>
      <family val="2"/>
      <charset val="177"/>
    </font>
    <font>
      <sz val="11"/>
      <color rgb="FF9C6500"/>
      <name val="Times New Roman"/>
      <family val="2"/>
      <charset val="177"/>
    </font>
    <font>
      <b/>
      <sz val="11"/>
      <color rgb="FF3F3F3F"/>
      <name val="Times New Roman"/>
      <family val="2"/>
      <charset val="177"/>
    </font>
    <font>
      <b/>
      <sz val="11"/>
      <color theme="1"/>
      <name val="Times New Roman"/>
      <family val="2"/>
      <charset val="177"/>
    </font>
    <font>
      <sz val="11"/>
      <color rgb="FFFF0000"/>
      <name val="Times New Roman"/>
      <family val="2"/>
      <charset val="177"/>
    </font>
    <font>
      <sz val="11"/>
      <color rgb="FF006100"/>
      <name val="Calibri"/>
      <family val="2"/>
      <charset val="177"/>
      <scheme val="minor"/>
    </font>
    <font>
      <sz val="11"/>
      <color rgb="FF9C0006"/>
      <name val="Calibri"/>
      <family val="2"/>
      <charset val="177"/>
      <scheme val="minor"/>
    </font>
    <font>
      <sz val="11"/>
      <color rgb="FF9C6500"/>
      <name val="Calibri"/>
      <family val="2"/>
      <charset val="177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177"/>
    </font>
    <font>
      <sz val="9"/>
      <color theme="1"/>
      <name val="Calibri"/>
      <family val="2"/>
      <charset val="177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9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9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7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6">
    <xf numFmtId="0" fontId="0" fillId="0" borderId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17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23" borderId="0" applyNumberFormat="0" applyBorder="0" applyAlignment="0" applyProtection="0"/>
    <xf numFmtId="0" fontId="32" fillId="8" borderId="0" applyNumberFormat="0" applyBorder="0" applyAlignment="0" applyProtection="0"/>
    <xf numFmtId="0" fontId="32" fillId="8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3" fillId="30" borderId="0" applyNumberFormat="0" applyBorder="0" applyAlignment="0" applyProtection="0"/>
    <xf numFmtId="0" fontId="34" fillId="31" borderId="32" applyNumberFormat="0" applyAlignment="0" applyProtection="0"/>
    <xf numFmtId="0" fontId="35" fillId="32" borderId="33" applyNumberFormat="0" applyAlignment="0" applyProtection="0"/>
    <xf numFmtId="164" fontId="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11" fillId="0" borderId="0"/>
    <xf numFmtId="0" fontId="36" fillId="0" borderId="0" applyNumberFormat="0" applyFill="0" applyBorder="0" applyAlignment="0" applyProtection="0"/>
    <xf numFmtId="0" fontId="37" fillId="33" borderId="0" applyNumberFormat="0" applyBorder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40" fillId="0" borderId="36" applyNumberFormat="0" applyFill="0" applyAlignment="0" applyProtection="0"/>
    <xf numFmtId="0" fontId="40" fillId="0" borderId="0" applyNumberFormat="0" applyFill="0" applyBorder="0" applyAlignment="0" applyProtection="0"/>
    <xf numFmtId="0" fontId="41" fillId="34" borderId="32" applyNumberFormat="0" applyAlignment="0" applyProtection="0"/>
    <xf numFmtId="0" fontId="42" fillId="0" borderId="37" applyNumberFormat="0" applyFill="0" applyAlignment="0" applyProtection="0"/>
    <xf numFmtId="0" fontId="43" fillId="35" borderId="0" applyNumberFormat="0" applyBorder="0" applyAlignment="0" applyProtection="0"/>
    <xf numFmtId="0" fontId="30" fillId="0" borderId="0"/>
    <xf numFmtId="0" fontId="31" fillId="0" borderId="0"/>
    <xf numFmtId="0" fontId="30" fillId="0" borderId="0"/>
    <xf numFmtId="0" fontId="30" fillId="0" borderId="0"/>
    <xf numFmtId="0" fontId="9" fillId="0" borderId="0"/>
    <xf numFmtId="0" fontId="31" fillId="0" borderId="0"/>
    <xf numFmtId="0" fontId="9" fillId="0" borderId="0"/>
    <xf numFmtId="0" fontId="31" fillId="0" borderId="0"/>
    <xf numFmtId="0" fontId="10" fillId="0" borderId="0"/>
    <xf numFmtId="0" fontId="9" fillId="0" borderId="0"/>
    <xf numFmtId="0" fontId="12" fillId="0" borderId="0"/>
    <xf numFmtId="0" fontId="9" fillId="0" borderId="0"/>
    <xf numFmtId="0" fontId="15" fillId="0" borderId="0"/>
    <xf numFmtId="0" fontId="25" fillId="0" borderId="0"/>
    <xf numFmtId="0" fontId="26" fillId="0" borderId="0"/>
    <xf numFmtId="0" fontId="7" fillId="36" borderId="38" applyNumberFormat="0" applyFont="0" applyAlignment="0" applyProtection="0"/>
    <xf numFmtId="0" fontId="6" fillId="36" borderId="38" applyNumberFormat="0" applyFont="0" applyAlignment="0" applyProtection="0"/>
    <xf numFmtId="0" fontId="27" fillId="36" borderId="38" applyNumberFormat="0" applyFont="0" applyAlignment="0" applyProtection="0"/>
    <xf numFmtId="0" fontId="6" fillId="36" borderId="38" applyNumberFormat="0" applyFont="0" applyAlignment="0" applyProtection="0"/>
    <xf numFmtId="0" fontId="27" fillId="36" borderId="38" applyNumberFormat="0" applyFont="0" applyAlignment="0" applyProtection="0"/>
    <xf numFmtId="0" fontId="44" fillId="31" borderId="39" applyNumberFormat="0" applyAlignment="0" applyProtection="0"/>
    <xf numFmtId="0" fontId="45" fillId="0" borderId="40" applyNumberFormat="0" applyFill="0" applyAlignment="0" applyProtection="0"/>
    <xf numFmtId="0" fontId="46" fillId="0" borderId="0" applyNumberFormat="0" applyFill="0" applyBorder="0" applyAlignment="0" applyProtection="0"/>
    <xf numFmtId="0" fontId="5" fillId="0" borderId="0"/>
    <xf numFmtId="0" fontId="50" fillId="0" borderId="0"/>
    <xf numFmtId="0" fontId="9" fillId="0" borderId="0"/>
    <xf numFmtId="0" fontId="9" fillId="0" borderId="0"/>
    <xf numFmtId="0" fontId="48" fillId="30" borderId="0" applyNumberFormat="0" applyBorder="0" applyAlignment="0" applyProtection="0"/>
    <xf numFmtId="0" fontId="47" fillId="33" borderId="0" applyNumberFormat="0" applyBorder="0" applyAlignment="0" applyProtection="0"/>
    <xf numFmtId="0" fontId="49" fillId="35" borderId="0" applyNumberFormat="0" applyBorder="0" applyAlignment="0" applyProtection="0"/>
    <xf numFmtId="0" fontId="9" fillId="0" borderId="0"/>
    <xf numFmtId="0" fontId="31" fillId="0" borderId="0"/>
    <xf numFmtId="0" fontId="4" fillId="14" borderId="0" applyNumberFormat="0" applyBorder="0" applyAlignment="0" applyProtection="0"/>
    <xf numFmtId="0" fontId="3" fillId="42" borderId="0" applyNumberFormat="0" applyBorder="0" applyAlignment="0" applyProtection="0"/>
    <xf numFmtId="0" fontId="2" fillId="0" borderId="0"/>
    <xf numFmtId="164" fontId="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36" borderId="38" applyNumberFormat="0" applyFont="0" applyAlignment="0" applyProtection="0"/>
    <xf numFmtId="0" fontId="6" fillId="36" borderId="38" applyNumberFormat="0" applyFont="0" applyAlignment="0" applyProtection="0"/>
    <xf numFmtId="0" fontId="2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0" fontId="3" fillId="14" borderId="0" applyNumberFormat="0" applyBorder="0" applyAlignment="0" applyProtection="0"/>
    <xf numFmtId="0" fontId="1" fillId="0" borderId="0"/>
    <xf numFmtId="164" fontId="8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13" fillId="0" borderId="0" xfId="0" applyFont="1" applyAlignment="1">
      <alignment vertical="top"/>
    </xf>
    <xf numFmtId="0" fontId="13" fillId="9" borderId="0" xfId="0" applyFont="1" applyFill="1" applyAlignment="1">
      <alignment vertical="top"/>
    </xf>
    <xf numFmtId="0" fontId="13" fillId="0" borderId="1" xfId="0" applyFont="1" applyBorder="1" applyAlignment="1">
      <alignment horizontal="center" vertical="top"/>
    </xf>
    <xf numFmtId="0" fontId="13" fillId="9" borderId="1" xfId="0" applyFont="1" applyFill="1" applyBorder="1" applyAlignment="1">
      <alignment horizontal="center" vertical="top"/>
    </xf>
    <xf numFmtId="0" fontId="14" fillId="0" borderId="2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6" fillId="0" borderId="1" xfId="0" applyFont="1" applyBorder="1" applyAlignment="1">
      <alignment horizontal="left" vertical="top"/>
    </xf>
    <xf numFmtId="0" fontId="16" fillId="10" borderId="1" xfId="0" applyFont="1" applyFill="1" applyBorder="1" applyAlignment="1">
      <alignment horizontal="right" vertical="top" wrapText="1"/>
    </xf>
    <xf numFmtId="0" fontId="16" fillId="10" borderId="1" xfId="0" applyFont="1" applyFill="1" applyBorder="1" applyAlignment="1">
      <alignment horizontal="center" vertical="top"/>
    </xf>
    <xf numFmtId="0" fontId="16" fillId="10" borderId="1" xfId="0" applyFont="1" applyFill="1" applyBorder="1" applyAlignment="1">
      <alignment horizontal="right" vertical="top"/>
    </xf>
    <xf numFmtId="49" fontId="16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right" vertical="top"/>
    </xf>
    <xf numFmtId="0" fontId="16" fillId="0" borderId="1" xfId="0" applyFont="1" applyBorder="1"/>
    <xf numFmtId="0" fontId="16" fillId="0" borderId="1" xfId="0" applyFont="1" applyFill="1" applyBorder="1" applyAlignment="1">
      <alignment vertical="center" wrapText="1"/>
    </xf>
    <xf numFmtId="49" fontId="16" fillId="0" borderId="1" xfId="0" quotePrefix="1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0" fontId="16" fillId="0" borderId="1" xfId="0" applyFont="1" applyFill="1" applyBorder="1"/>
    <xf numFmtId="0" fontId="16" fillId="0" borderId="1" xfId="0" applyFont="1" applyFill="1" applyBorder="1" applyAlignment="1"/>
    <xf numFmtId="0" fontId="16" fillId="0" borderId="1" xfId="0" applyFont="1" applyBorder="1" applyAlignment="1">
      <alignment horizontal="center"/>
    </xf>
    <xf numFmtId="0" fontId="9" fillId="0" borderId="1" xfId="89" applyFont="1" applyBorder="1"/>
    <xf numFmtId="49" fontId="9" fillId="0" borderId="1" xfId="89" applyNumberFormat="1" applyFont="1" applyFill="1" applyBorder="1" applyAlignment="1">
      <alignment horizontal="right"/>
    </xf>
    <xf numFmtId="0" fontId="19" fillId="0" borderId="0" xfId="0" applyFont="1" applyAlignment="1">
      <alignment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 vertical="top" wrapText="1"/>
    </xf>
    <xf numFmtId="0" fontId="19" fillId="0" borderId="3" xfId="0" applyFont="1" applyBorder="1" applyAlignment="1">
      <alignment vertical="top"/>
    </xf>
    <xf numFmtId="0" fontId="19" fillId="0" borderId="1" xfId="0" applyFont="1" applyBorder="1" applyAlignment="1">
      <alignment vertical="top"/>
    </xf>
    <xf numFmtId="0" fontId="19" fillId="0" borderId="1" xfId="0" applyFont="1" applyBorder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3" xfId="0" applyFont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top" wrapText="1"/>
    </xf>
    <xf numFmtId="0" fontId="21" fillId="11" borderId="1" xfId="0" applyFont="1" applyFill="1" applyBorder="1" applyAlignment="1">
      <alignment horizontal="center" vertical="top" wrapText="1"/>
    </xf>
    <xf numFmtId="49" fontId="21" fillId="11" borderId="1" xfId="0" applyNumberFormat="1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19" fillId="0" borderId="1" xfId="0" applyFont="1" applyBorder="1"/>
    <xf numFmtId="0" fontId="19" fillId="0" borderId="5" xfId="0" applyFont="1" applyBorder="1"/>
    <xf numFmtId="14" fontId="16" fillId="0" borderId="1" xfId="86" applyNumberFormat="1" applyFont="1" applyBorder="1" applyAlignment="1">
      <alignment vertical="top"/>
    </xf>
    <xf numFmtId="165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/>
    </xf>
    <xf numFmtId="14" fontId="19" fillId="0" borderId="1" xfId="0" applyNumberFormat="1" applyFont="1" applyBorder="1" applyAlignment="1">
      <alignment vertical="top"/>
    </xf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12" borderId="1" xfId="0" applyFont="1" applyFill="1" applyBorder="1" applyAlignment="1">
      <alignment horizontal="left" vertical="top"/>
    </xf>
    <xf numFmtId="0" fontId="17" fillId="0" borderId="1" xfId="0" applyFont="1" applyBorder="1" applyAlignment="1">
      <alignment horizontal="right" vertical="center"/>
    </xf>
    <xf numFmtId="0" fontId="19" fillId="0" borderId="6" xfId="0" applyFont="1" applyBorder="1"/>
    <xf numFmtId="0" fontId="19" fillId="0" borderId="7" xfId="0" applyFont="1" applyBorder="1"/>
    <xf numFmtId="0" fontId="19" fillId="10" borderId="1" xfId="0" applyFont="1" applyFill="1" applyBorder="1" applyAlignment="1">
      <alignment horizontal="center" vertical="top"/>
    </xf>
    <xf numFmtId="0" fontId="19" fillId="0" borderId="8" xfId="0" applyFont="1" applyBorder="1"/>
    <xf numFmtId="0" fontId="19" fillId="0" borderId="9" xfId="0" applyFont="1" applyBorder="1"/>
    <xf numFmtId="0" fontId="16" fillId="10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right"/>
    </xf>
    <xf numFmtId="0" fontId="19" fillId="0" borderId="10" xfId="0" applyFont="1" applyBorder="1"/>
    <xf numFmtId="0" fontId="19" fillId="0" borderId="11" xfId="0" applyFont="1" applyBorder="1"/>
    <xf numFmtId="0" fontId="19" fillId="0" borderId="12" xfId="0" applyFont="1" applyBorder="1" applyAlignment="1">
      <alignment horizontal="left" vertical="top"/>
    </xf>
    <xf numFmtId="0" fontId="19" fillId="10" borderId="12" xfId="0" applyFont="1" applyFill="1" applyBorder="1" applyAlignment="1">
      <alignment horizontal="left" vertical="top"/>
    </xf>
    <xf numFmtId="0" fontId="16" fillId="0" borderId="1" xfId="87" applyFont="1" applyBorder="1" applyAlignment="1">
      <alignment vertical="top" wrapText="1"/>
    </xf>
    <xf numFmtId="0" fontId="16" fillId="0" borderId="1" xfId="87" applyFont="1" applyBorder="1" applyAlignment="1">
      <alignment vertical="top"/>
    </xf>
    <xf numFmtId="166" fontId="16" fillId="10" borderId="1" xfId="0" applyNumberFormat="1" applyFont="1" applyFill="1" applyBorder="1" applyAlignment="1">
      <alignment horizontal="center" vertical="top" wrapText="1"/>
    </xf>
    <xf numFmtId="0" fontId="19" fillId="0" borderId="13" xfId="0" applyFont="1" applyBorder="1"/>
    <xf numFmtId="0" fontId="19" fillId="0" borderId="0" xfId="0" applyFont="1" applyBorder="1"/>
    <xf numFmtId="14" fontId="16" fillId="0" borderId="1" xfId="85" applyNumberFormat="1" applyFont="1" applyBorder="1" applyAlignment="1">
      <alignment vertical="top"/>
    </xf>
    <xf numFmtId="0" fontId="19" fillId="0" borderId="1" xfId="0" applyFont="1" applyFill="1" applyBorder="1" applyAlignment="1">
      <alignment horizontal="right" vertical="top" wrapText="1"/>
    </xf>
    <xf numFmtId="0" fontId="19" fillId="0" borderId="1" xfId="0" applyFont="1" applyFill="1" applyBorder="1" applyAlignment="1">
      <alignment vertical="top"/>
    </xf>
    <xf numFmtId="0" fontId="19" fillId="0" borderId="1" xfId="0" applyFont="1" applyFill="1" applyBorder="1" applyAlignment="1">
      <alignment horizontal="center" vertical="top" wrapText="1"/>
    </xf>
    <xf numFmtId="0" fontId="16" fillId="0" borderId="12" xfId="87" applyFont="1" applyBorder="1" applyAlignment="1">
      <alignment horizontal="left" vertical="top"/>
    </xf>
    <xf numFmtId="0" fontId="16" fillId="0" borderId="12" xfId="0" applyFont="1" applyBorder="1" applyAlignment="1">
      <alignment horizontal="left" vertical="top"/>
    </xf>
    <xf numFmtId="0" fontId="16" fillId="0" borderId="1" xfId="0" applyFont="1" applyBorder="1" applyAlignment="1">
      <alignment vertical="top" wrapText="1"/>
    </xf>
    <xf numFmtId="0" fontId="16" fillId="0" borderId="12" xfId="83" applyFont="1" applyBorder="1" applyAlignment="1">
      <alignment horizontal="left" vertical="top"/>
    </xf>
    <xf numFmtId="0" fontId="16" fillId="0" borderId="1" xfId="83" applyFont="1" applyFill="1" applyBorder="1" applyAlignment="1">
      <alignment vertical="top" wrapText="1"/>
    </xf>
    <xf numFmtId="49" fontId="16" fillId="0" borderId="1" xfId="83" applyNumberFormat="1" applyFont="1" applyFill="1" applyBorder="1" applyAlignment="1">
      <alignment horizontal="center" vertical="top" wrapText="1"/>
    </xf>
    <xf numFmtId="49" fontId="16" fillId="0" borderId="1" xfId="83" quotePrefix="1" applyNumberFormat="1" applyFont="1" applyFill="1" applyBorder="1" applyAlignment="1">
      <alignment horizontal="center" vertical="top" wrapText="1"/>
    </xf>
    <xf numFmtId="0" fontId="16" fillId="0" borderId="1" xfId="83" applyFont="1" applyBorder="1" applyAlignment="1">
      <alignment vertical="top"/>
    </xf>
    <xf numFmtId="0" fontId="19" fillId="0" borderId="1" xfId="0" applyFont="1" applyBorder="1" applyAlignment="1">
      <alignment horizontal="center"/>
    </xf>
    <xf numFmtId="0" fontId="19" fillId="10" borderId="1" xfId="0" applyFont="1" applyFill="1" applyBorder="1" applyAlignment="1">
      <alignment vertical="top" wrapText="1"/>
    </xf>
    <xf numFmtId="0" fontId="19" fillId="10" borderId="1" xfId="0" applyFont="1" applyFill="1" applyBorder="1" applyAlignment="1">
      <alignment vertical="top"/>
    </xf>
    <xf numFmtId="14" fontId="19" fillId="10" borderId="1" xfId="0" applyNumberFormat="1" applyFont="1" applyFill="1" applyBorder="1" applyAlignment="1">
      <alignment vertical="top"/>
    </xf>
    <xf numFmtId="165" fontId="19" fillId="10" borderId="1" xfId="0" applyNumberFormat="1" applyFont="1" applyFill="1" applyBorder="1" applyAlignment="1">
      <alignment horizontal="center" vertical="top"/>
    </xf>
    <xf numFmtId="0" fontId="19" fillId="10" borderId="1" xfId="0" applyFont="1" applyFill="1" applyBorder="1" applyAlignment="1">
      <alignment horizontal="right" vertical="top" wrapText="1"/>
    </xf>
    <xf numFmtId="0" fontId="16" fillId="10" borderId="1" xfId="83" applyFont="1" applyFill="1" applyBorder="1" applyAlignment="1">
      <alignment horizontal="center" vertical="top" wrapText="1"/>
    </xf>
    <xf numFmtId="0" fontId="19" fillId="0" borderId="12" xfId="0" applyFont="1" applyBorder="1" applyAlignment="1">
      <alignment horizontal="left" vertical="top" wrapText="1"/>
    </xf>
    <xf numFmtId="0" fontId="16" fillId="0" borderId="1" xfId="83" applyFont="1" applyBorder="1" applyAlignment="1">
      <alignment vertical="top" wrapText="1"/>
    </xf>
    <xf numFmtId="0" fontId="19" fillId="10" borderId="1" xfId="0" applyFont="1" applyFill="1" applyBorder="1" applyAlignment="1">
      <alignment horizontal="left" vertical="top" wrapText="1"/>
    </xf>
    <xf numFmtId="49" fontId="19" fillId="10" borderId="1" xfId="0" applyNumberFormat="1" applyFont="1" applyFill="1" applyBorder="1" applyAlignment="1">
      <alignment vertical="top" wrapText="1"/>
    </xf>
    <xf numFmtId="49" fontId="19" fillId="0" borderId="1" xfId="0" applyNumberFormat="1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6" fillId="0" borderId="11" xfId="83" applyFont="1" applyBorder="1" applyAlignment="1">
      <alignment horizontal="right" vertical="top" wrapText="1"/>
    </xf>
    <xf numFmtId="49" fontId="16" fillId="0" borderId="11" xfId="83" applyNumberFormat="1" applyFont="1" applyBorder="1" applyAlignment="1">
      <alignment vertical="top" wrapText="1"/>
    </xf>
    <xf numFmtId="14" fontId="16" fillId="0" borderId="1" xfId="83" applyNumberFormat="1" applyFont="1" applyBorder="1" applyAlignment="1">
      <alignment vertical="top"/>
    </xf>
    <xf numFmtId="0" fontId="16" fillId="0" borderId="1" xfId="87" applyFont="1" applyBorder="1" applyAlignment="1">
      <alignment horizontal="left" vertical="top"/>
    </xf>
    <xf numFmtId="0" fontId="19" fillId="0" borderId="14" xfId="0" applyFont="1" applyBorder="1" applyAlignment="1">
      <alignment horizontal="left" vertical="top"/>
    </xf>
    <xf numFmtId="0" fontId="19" fillId="0" borderId="15" xfId="0" applyFont="1" applyBorder="1" applyAlignment="1">
      <alignment vertical="top" wrapText="1"/>
    </xf>
    <xf numFmtId="0" fontId="19" fillId="0" borderId="16" xfId="0" applyFont="1" applyBorder="1" applyAlignment="1">
      <alignment vertical="top"/>
    </xf>
    <xf numFmtId="0" fontId="19" fillId="0" borderId="17" xfId="0" applyFont="1" applyBorder="1" applyAlignment="1">
      <alignment vertical="top" wrapText="1"/>
    </xf>
    <xf numFmtId="14" fontId="19" fillId="0" borderId="17" xfId="0" applyNumberFormat="1" applyFont="1" applyBorder="1" applyAlignment="1">
      <alignment vertical="top"/>
    </xf>
    <xf numFmtId="0" fontId="19" fillId="0" borderId="18" xfId="0" applyFont="1" applyBorder="1" applyAlignment="1">
      <alignment horizontal="center" vertical="top"/>
    </xf>
    <xf numFmtId="0" fontId="19" fillId="0" borderId="17" xfId="0" applyFont="1" applyBorder="1" applyAlignment="1">
      <alignment horizontal="left" vertical="top" wrapText="1"/>
    </xf>
    <xf numFmtId="0" fontId="19" fillId="0" borderId="17" xfId="0" applyFont="1" applyBorder="1" applyAlignment="1">
      <alignment horizontal="right" vertical="top" wrapText="1"/>
    </xf>
    <xf numFmtId="0" fontId="19" fillId="0" borderId="17" xfId="0" applyFont="1" applyBorder="1" applyAlignment="1">
      <alignment vertical="top"/>
    </xf>
    <xf numFmtId="0" fontId="19" fillId="0" borderId="17" xfId="0" applyFont="1" applyBorder="1" applyAlignment="1">
      <alignment horizontal="center" vertical="top"/>
    </xf>
    <xf numFmtId="0" fontId="19" fillId="0" borderId="19" xfId="0" applyFont="1" applyBorder="1" applyAlignment="1">
      <alignment horizontal="center" vertical="top"/>
    </xf>
    <xf numFmtId="0" fontId="19" fillId="0" borderId="20" xfId="0" applyFont="1" applyBorder="1" applyAlignment="1">
      <alignment horizontal="left" vertical="top"/>
    </xf>
    <xf numFmtId="0" fontId="19" fillId="0" borderId="21" xfId="0" applyFont="1" applyBorder="1" applyAlignment="1">
      <alignment vertical="top" wrapText="1"/>
    </xf>
    <xf numFmtId="0" fontId="19" fillId="0" borderId="4" xfId="0" applyFont="1" applyBorder="1" applyAlignment="1">
      <alignment horizontal="center" vertical="top"/>
    </xf>
    <xf numFmtId="0" fontId="19" fillId="0" borderId="12" xfId="0" applyFont="1" applyBorder="1" applyAlignment="1">
      <alignment horizontal="center" vertical="top"/>
    </xf>
    <xf numFmtId="0" fontId="19" fillId="9" borderId="20" xfId="0" applyFont="1" applyFill="1" applyBorder="1" applyAlignment="1">
      <alignment horizontal="left" vertical="top"/>
    </xf>
    <xf numFmtId="0" fontId="19" fillId="9" borderId="21" xfId="0" applyFont="1" applyFill="1" applyBorder="1" applyAlignment="1">
      <alignment vertical="top" wrapText="1"/>
    </xf>
    <xf numFmtId="0" fontId="19" fillId="9" borderId="3" xfId="0" applyFont="1" applyFill="1" applyBorder="1" applyAlignment="1">
      <alignment vertical="top"/>
    </xf>
    <xf numFmtId="0" fontId="19" fillId="9" borderId="1" xfId="0" applyFont="1" applyFill="1" applyBorder="1" applyAlignment="1">
      <alignment vertical="top" wrapText="1"/>
    </xf>
    <xf numFmtId="14" fontId="19" fillId="9" borderId="1" xfId="0" applyNumberFormat="1" applyFont="1" applyFill="1" applyBorder="1" applyAlignment="1">
      <alignment vertical="top"/>
    </xf>
    <xf numFmtId="0" fontId="19" fillId="9" borderId="4" xfId="0" applyFont="1" applyFill="1" applyBorder="1" applyAlignment="1">
      <alignment horizontal="center" vertical="top"/>
    </xf>
    <xf numFmtId="0" fontId="19" fillId="9" borderId="1" xfId="0" applyFont="1" applyFill="1" applyBorder="1" applyAlignment="1">
      <alignment horizontal="left" vertical="top" wrapText="1"/>
    </xf>
    <xf numFmtId="0" fontId="19" fillId="9" borderId="1" xfId="0" applyFont="1" applyFill="1" applyBorder="1" applyAlignment="1">
      <alignment horizontal="right" vertical="top" wrapText="1"/>
    </xf>
    <xf numFmtId="0" fontId="19" fillId="9" borderId="1" xfId="0" applyFont="1" applyFill="1" applyBorder="1" applyAlignment="1">
      <alignment vertical="top"/>
    </xf>
    <xf numFmtId="0" fontId="19" fillId="9" borderId="1" xfId="0" applyFont="1" applyFill="1" applyBorder="1" applyAlignment="1">
      <alignment horizontal="center" vertical="top"/>
    </xf>
    <xf numFmtId="0" fontId="19" fillId="9" borderId="12" xfId="0" applyFont="1" applyFill="1" applyBorder="1" applyAlignment="1">
      <alignment horizontal="center" vertical="top"/>
    </xf>
    <xf numFmtId="0" fontId="19" fillId="9" borderId="0" xfId="0" applyFont="1" applyFill="1" applyAlignment="1">
      <alignment vertical="top"/>
    </xf>
    <xf numFmtId="0" fontId="19" fillId="0" borderId="0" xfId="0" applyFont="1" applyAlignment="1">
      <alignment horizontal="left" vertical="top"/>
    </xf>
    <xf numFmtId="0" fontId="19" fillId="0" borderId="0" xfId="78" applyFont="1" applyAlignment="1">
      <alignment vertical="top" wrapText="1"/>
    </xf>
    <xf numFmtId="0" fontId="19" fillId="12" borderId="6" xfId="0" applyFont="1" applyFill="1" applyBorder="1"/>
    <xf numFmtId="0" fontId="19" fillId="12" borderId="22" xfId="0" applyFont="1" applyFill="1" applyBorder="1"/>
    <xf numFmtId="0" fontId="19" fillId="12" borderId="12" xfId="0" applyFont="1" applyFill="1" applyBorder="1" applyAlignment="1">
      <alignment horizontal="left" vertical="top"/>
    </xf>
    <xf numFmtId="0" fontId="19" fillId="0" borderId="0" xfId="0" applyFont="1" applyBorder="1" applyAlignment="1">
      <alignment vertical="top"/>
    </xf>
    <xf numFmtId="0" fontId="18" fillId="0" borderId="23" xfId="0" applyFont="1" applyBorder="1" applyAlignment="1">
      <alignment horizontal="left" readingOrder="2"/>
    </xf>
    <xf numFmtId="167" fontId="17" fillId="0" borderId="24" xfId="65" applyNumberFormat="1" applyFont="1" applyBorder="1" applyAlignment="1">
      <alignment horizontal="right" readingOrder="2"/>
    </xf>
    <xf numFmtId="0" fontId="18" fillId="0" borderId="25" xfId="0" applyFont="1" applyBorder="1" applyAlignment="1">
      <alignment horizontal="left" readingOrder="2"/>
    </xf>
    <xf numFmtId="167" fontId="17" fillId="0" borderId="26" xfId="65" applyNumberFormat="1" applyFont="1" applyBorder="1" applyAlignment="1">
      <alignment horizontal="right" readingOrder="2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/>
    </xf>
    <xf numFmtId="167" fontId="17" fillId="0" borderId="26" xfId="65" applyNumberFormat="1" applyFont="1" applyBorder="1" applyAlignment="1">
      <alignment horizontal="right" wrapText="1" readingOrder="2"/>
    </xf>
    <xf numFmtId="0" fontId="14" fillId="10" borderId="26" xfId="0" applyFont="1" applyFill="1" applyBorder="1" applyAlignment="1">
      <alignment vertical="top" wrapText="1" readingOrder="2"/>
    </xf>
    <xf numFmtId="14" fontId="16" fillId="0" borderId="26" xfId="0" applyNumberFormat="1" applyFont="1" applyBorder="1" applyAlignment="1">
      <alignment wrapText="1" readingOrder="2"/>
    </xf>
    <xf numFmtId="0" fontId="18" fillId="0" borderId="29" xfId="0" applyFont="1" applyBorder="1" applyAlignment="1">
      <alignment horizontal="left" readingOrder="2"/>
    </xf>
    <xf numFmtId="164" fontId="16" fillId="0" borderId="30" xfId="65" applyFont="1" applyBorder="1" applyAlignment="1">
      <alignment horizontal="right" wrapText="1" readingOrder="2"/>
    </xf>
    <xf numFmtId="0" fontId="24" fillId="13" borderId="27" xfId="0" applyFont="1" applyFill="1" applyBorder="1" applyAlignment="1">
      <alignment vertical="top"/>
    </xf>
    <xf numFmtId="0" fontId="19" fillId="13" borderId="31" xfId="0" applyFont="1" applyFill="1" applyBorder="1" applyAlignment="1">
      <alignment horizontal="center" vertical="top"/>
    </xf>
    <xf numFmtId="0" fontId="19" fillId="13" borderId="28" xfId="0" applyFont="1" applyFill="1" applyBorder="1" applyAlignment="1">
      <alignment horizontal="center" vertical="top"/>
    </xf>
    <xf numFmtId="0" fontId="51" fillId="0" borderId="0" xfId="0" applyFont="1" applyAlignment="1">
      <alignment vertical="center"/>
    </xf>
    <xf numFmtId="0" fontId="52" fillId="0" borderId="0" xfId="100" applyFont="1" applyBorder="1" applyAlignment="1">
      <alignment horizontal="center" vertical="center" readingOrder="2"/>
    </xf>
    <xf numFmtId="0" fontId="51" fillId="0" borderId="0" xfId="0" applyFont="1" applyAlignment="1">
      <alignment vertical="center" wrapText="1"/>
    </xf>
    <xf numFmtId="0" fontId="51" fillId="0" borderId="0" xfId="0" applyFont="1" applyAlignment="1">
      <alignment horizontal="left" vertical="center"/>
    </xf>
    <xf numFmtId="0" fontId="51" fillId="0" borderId="31" xfId="0" applyFont="1" applyBorder="1" applyAlignment="1">
      <alignment vertical="center" wrapText="1"/>
    </xf>
    <xf numFmtId="0" fontId="51" fillId="0" borderId="0" xfId="0" applyFont="1" applyBorder="1" applyAlignment="1">
      <alignment vertical="center" wrapText="1"/>
    </xf>
    <xf numFmtId="0" fontId="51" fillId="0" borderId="0" xfId="0" applyFont="1" applyBorder="1" applyAlignment="1">
      <alignment horizontal="center" vertical="center" wrapText="1"/>
    </xf>
    <xf numFmtId="0" fontId="53" fillId="0" borderId="0" xfId="100" applyFont="1" applyAlignment="1">
      <alignment vertical="center"/>
    </xf>
    <xf numFmtId="14" fontId="54" fillId="37" borderId="27" xfId="100" applyNumberFormat="1" applyFont="1" applyFill="1" applyBorder="1" applyAlignment="1">
      <alignment horizontal="left" vertical="center" readingOrder="2"/>
    </xf>
    <xf numFmtId="0" fontId="54" fillId="0" borderId="0" xfId="100" applyFont="1" applyBorder="1" applyAlignment="1">
      <alignment horizontal="left" vertical="center" wrapText="1" readingOrder="1"/>
    </xf>
    <xf numFmtId="0" fontId="54" fillId="0" borderId="0" xfId="100" applyFont="1" applyBorder="1" applyAlignment="1">
      <alignment horizontal="left" vertical="center" readingOrder="1"/>
    </xf>
    <xf numFmtId="0" fontId="54" fillId="0" borderId="0" xfId="100" applyFont="1" applyBorder="1" applyAlignment="1">
      <alignment horizontal="center" vertical="center" readingOrder="1"/>
    </xf>
    <xf numFmtId="0" fontId="54" fillId="0" borderId="0" xfId="100" applyFont="1" applyBorder="1" applyAlignment="1">
      <alignment horizontal="center" vertical="center" wrapText="1" readingOrder="1"/>
    </xf>
    <xf numFmtId="0" fontId="51" fillId="37" borderId="0" xfId="0" applyFont="1" applyFill="1" applyAlignment="1">
      <alignment vertical="center"/>
    </xf>
    <xf numFmtId="0" fontId="51" fillId="37" borderId="0" xfId="0" applyFont="1" applyFill="1" applyAlignment="1">
      <alignment horizontal="center" vertical="center"/>
    </xf>
    <xf numFmtId="0" fontId="53" fillId="0" borderId="0" xfId="100" applyFont="1" applyAlignment="1">
      <alignment horizontal="left" vertical="center" wrapText="1"/>
    </xf>
    <xf numFmtId="0" fontId="53" fillId="37" borderId="0" xfId="100" applyFont="1" applyFill="1" applyAlignment="1">
      <alignment vertical="center"/>
    </xf>
    <xf numFmtId="0" fontId="53" fillId="37" borderId="0" xfId="100" applyFont="1" applyFill="1" applyAlignment="1">
      <alignment horizontal="center" vertical="center"/>
    </xf>
    <xf numFmtId="0" fontId="53" fillId="0" borderId="0" xfId="83" applyFont="1" applyAlignment="1">
      <alignment vertical="center"/>
    </xf>
    <xf numFmtId="0" fontId="53" fillId="0" borderId="0" xfId="83" applyFont="1" applyAlignment="1">
      <alignment horizontal="left" vertical="center" wrapText="1"/>
    </xf>
    <xf numFmtId="0" fontId="53" fillId="0" borderId="0" xfId="83" applyFont="1" applyBorder="1" applyAlignment="1">
      <alignment vertical="center"/>
    </xf>
    <xf numFmtId="0" fontId="53" fillId="37" borderId="0" xfId="83" applyFont="1" applyFill="1" applyBorder="1" applyAlignment="1">
      <alignment vertical="center"/>
    </xf>
    <xf numFmtId="0" fontId="53" fillId="0" borderId="0" xfId="83" applyFont="1" applyBorder="1" applyAlignment="1">
      <alignment horizontal="center" vertical="center"/>
    </xf>
    <xf numFmtId="0" fontId="53" fillId="0" borderId="0" xfId="100" applyFont="1" applyBorder="1" applyAlignment="1">
      <alignment vertical="center"/>
    </xf>
    <xf numFmtId="0" fontId="55" fillId="37" borderId="0" xfId="83" applyFont="1" applyFill="1" applyBorder="1" applyAlignment="1">
      <alignment horizontal="center" vertical="center" readingOrder="1"/>
    </xf>
    <xf numFmtId="0" fontId="56" fillId="0" borderId="0" xfId="83" applyFont="1" applyAlignment="1">
      <alignment vertical="center" readingOrder="2"/>
    </xf>
    <xf numFmtId="0" fontId="51" fillId="0" borderId="0" xfId="0" applyFont="1" applyBorder="1" applyAlignment="1">
      <alignment vertical="center"/>
    </xf>
    <xf numFmtId="0" fontId="54" fillId="0" borderId="0" xfId="0" applyFont="1" applyBorder="1" applyAlignment="1">
      <alignment horizontal="left" vertical="center" readingOrder="2"/>
    </xf>
    <xf numFmtId="164" fontId="57" fillId="0" borderId="0" xfId="65" applyFont="1" applyBorder="1" applyAlignment="1">
      <alignment horizontal="right" vertical="center" wrapText="1" readingOrder="2"/>
    </xf>
    <xf numFmtId="164" fontId="57" fillId="37" borderId="0" xfId="65" applyFont="1" applyFill="1" applyBorder="1" applyAlignment="1">
      <alignment horizontal="right" vertical="center" wrapText="1" readingOrder="2"/>
    </xf>
    <xf numFmtId="164" fontId="57" fillId="0" borderId="0" xfId="65" applyFont="1" applyBorder="1" applyAlignment="1">
      <alignment horizontal="center" vertical="center" wrapText="1" readingOrder="2"/>
    </xf>
    <xf numFmtId="0" fontId="51" fillId="0" borderId="0" xfId="0" applyFont="1" applyAlignment="1">
      <alignment horizontal="center" vertical="center" wrapText="1"/>
    </xf>
    <xf numFmtId="0" fontId="58" fillId="0" borderId="6" xfId="0" applyFont="1" applyBorder="1" applyAlignment="1">
      <alignment horizontal="left" vertical="center" wrapText="1" readingOrder="1"/>
    </xf>
    <xf numFmtId="0" fontId="58" fillId="0" borderId="6" xfId="0" applyFont="1" applyBorder="1" applyAlignment="1">
      <alignment horizontal="center" vertical="center" wrapText="1" readingOrder="1"/>
    </xf>
    <xf numFmtId="0" fontId="59" fillId="0" borderId="6" xfId="0" applyFont="1" applyBorder="1" applyAlignment="1">
      <alignment horizontal="center" vertical="center" wrapText="1" readingOrder="1"/>
    </xf>
    <xf numFmtId="0" fontId="58" fillId="0" borderId="0" xfId="0" applyFont="1" applyAlignment="1">
      <alignment horizontal="center" vertical="center" wrapText="1" readingOrder="1"/>
    </xf>
    <xf numFmtId="0" fontId="58" fillId="0" borderId="1" xfId="0" applyFont="1" applyBorder="1" applyAlignment="1">
      <alignment horizontal="center" vertical="center" wrapText="1" readingOrder="1"/>
    </xf>
    <xf numFmtId="0" fontId="0" fillId="0" borderId="0" xfId="0" applyAlignment="1"/>
    <xf numFmtId="0" fontId="51" fillId="0" borderId="1" xfId="0" applyFont="1" applyBorder="1" applyAlignment="1">
      <alignment horizontal="center" vertical="center" wrapText="1"/>
    </xf>
    <xf numFmtId="165" fontId="0" fillId="0" borderId="0" xfId="0" applyNumberFormat="1" applyAlignment="1"/>
    <xf numFmtId="0" fontId="0" fillId="0" borderId="1" xfId="0" applyBorder="1" applyAlignment="1"/>
    <xf numFmtId="0" fontId="0" fillId="0" borderId="1" xfId="0" applyFill="1" applyBorder="1" applyAlignment="1"/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/>
    <xf numFmtId="0" fontId="58" fillId="39" borderId="1" xfId="0" applyFont="1" applyFill="1" applyBorder="1" applyAlignment="1">
      <alignment horizontal="center" vertical="center" readingOrder="1"/>
    </xf>
    <xf numFmtId="165" fontId="58" fillId="39" borderId="1" xfId="0" applyNumberFormat="1" applyFont="1" applyFill="1" applyBorder="1" applyAlignment="1">
      <alignment horizontal="center" vertical="center" readingOrder="1"/>
    </xf>
    <xf numFmtId="0" fontId="60" fillId="38" borderId="1" xfId="0" applyFont="1" applyFill="1" applyBorder="1" applyAlignment="1">
      <alignment horizontal="center" vertical="center" readingOrder="1"/>
    </xf>
    <xf numFmtId="0" fontId="62" fillId="0" borderId="1" xfId="0" applyFont="1" applyFill="1" applyBorder="1" applyAlignment="1"/>
    <xf numFmtId="0" fontId="64" fillId="0" borderId="1" xfId="107" applyFont="1" applyBorder="1" applyAlignment="1">
      <alignment horizontal="center" vertical="center" wrapText="1" readingOrder="2"/>
    </xf>
    <xf numFmtId="0" fontId="61" fillId="0" borderId="0" xfId="0" applyFont="1" applyFill="1" applyAlignment="1"/>
    <xf numFmtId="165" fontId="52" fillId="0" borderId="0" xfId="100" applyNumberFormat="1" applyFont="1" applyBorder="1" applyAlignment="1">
      <alignment horizontal="center" vertical="center" readingOrder="2"/>
    </xf>
    <xf numFmtId="165" fontId="51" fillId="0" borderId="0" xfId="0" applyNumberFormat="1" applyFont="1" applyBorder="1" applyAlignment="1">
      <alignment horizontal="center" vertical="center" wrapText="1"/>
    </xf>
    <xf numFmtId="165" fontId="54" fillId="0" borderId="0" xfId="100" applyNumberFormat="1" applyFont="1" applyBorder="1" applyAlignment="1">
      <alignment horizontal="center" vertical="center" readingOrder="1"/>
    </xf>
    <xf numFmtId="165" fontId="54" fillId="0" borderId="0" xfId="100" applyNumberFormat="1" applyFont="1" applyBorder="1" applyAlignment="1">
      <alignment horizontal="center" vertical="center" wrapText="1" readingOrder="1"/>
    </xf>
    <xf numFmtId="165" fontId="51" fillId="37" borderId="0" xfId="0" applyNumberFormat="1" applyFont="1" applyFill="1" applyAlignment="1">
      <alignment horizontal="center" vertical="center"/>
    </xf>
    <xf numFmtId="165" fontId="53" fillId="37" borderId="0" xfId="100" applyNumberFormat="1" applyFont="1" applyFill="1" applyAlignment="1">
      <alignment horizontal="center" vertical="center"/>
    </xf>
    <xf numFmtId="165" fontId="53" fillId="0" borderId="0" xfId="83" applyNumberFormat="1" applyFont="1" applyBorder="1" applyAlignment="1">
      <alignment horizontal="center" vertical="center"/>
    </xf>
    <xf numFmtId="165" fontId="55" fillId="37" borderId="0" xfId="83" applyNumberFormat="1" applyFont="1" applyFill="1" applyBorder="1" applyAlignment="1">
      <alignment horizontal="center" vertical="center" readingOrder="1"/>
    </xf>
    <xf numFmtId="165" fontId="57" fillId="0" borderId="0" xfId="65" applyNumberFormat="1" applyFont="1" applyBorder="1" applyAlignment="1">
      <alignment horizontal="center" vertical="center" wrapText="1" readingOrder="2"/>
    </xf>
    <xf numFmtId="165" fontId="51" fillId="0" borderId="0" xfId="0" applyNumberFormat="1" applyFont="1" applyAlignment="1">
      <alignment horizontal="center" vertical="center" wrapText="1"/>
    </xf>
    <xf numFmtId="165" fontId="58" fillId="0" borderId="6" xfId="0" applyNumberFormat="1" applyFont="1" applyBorder="1" applyAlignment="1">
      <alignment horizontal="center" vertical="center" wrapText="1" readingOrder="1"/>
    </xf>
    <xf numFmtId="49" fontId="0" fillId="0" borderId="1" xfId="0" applyNumberFormat="1" applyBorder="1" applyAlignment="1"/>
    <xf numFmtId="0" fontId="63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41" borderId="0" xfId="0" applyFill="1" applyAlignment="1"/>
    <xf numFmtId="0" fontId="51" fillId="0" borderId="0" xfId="0" applyFont="1" applyAlignment="1">
      <alignment horizontal="center" vertical="center"/>
    </xf>
    <xf numFmtId="0" fontId="52" fillId="37" borderId="0" xfId="100" applyFont="1" applyFill="1" applyAlignment="1">
      <alignment horizontal="center" vertical="center" readingOrder="2"/>
    </xf>
    <xf numFmtId="49" fontId="53" fillId="37" borderId="0" xfId="100" applyNumberFormat="1" applyFont="1" applyFill="1" applyAlignment="1">
      <alignment horizontal="center" vertical="center"/>
    </xf>
    <xf numFmtId="49" fontId="53" fillId="0" borderId="0" xfId="83" applyNumberFormat="1" applyFont="1" applyBorder="1" applyAlignment="1">
      <alignment horizontal="center" vertical="center"/>
    </xf>
    <xf numFmtId="0" fontId="56" fillId="0" borderId="0" xfId="83" applyFont="1" applyAlignment="1">
      <alignment horizontal="center" vertical="center" readingOrder="2"/>
    </xf>
    <xf numFmtId="0" fontId="51" fillId="0" borderId="0" xfId="0" applyFont="1" applyBorder="1" applyAlignment="1">
      <alignment horizontal="center" vertical="center"/>
    </xf>
    <xf numFmtId="0" fontId="63" fillId="43" borderId="1" xfId="110" applyFont="1" applyFill="1" applyBorder="1" applyAlignment="1">
      <alignment horizontal="center" vertical="center" wrapText="1"/>
    </xf>
    <xf numFmtId="0" fontId="63" fillId="0" borderId="17" xfId="0" applyFont="1" applyFill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 indent="2"/>
    </xf>
    <xf numFmtId="0" fontId="63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 indent="2"/>
    </xf>
    <xf numFmtId="0" fontId="0" fillId="0" borderId="1" xfId="0" applyFont="1" applyFill="1" applyBorder="1" applyAlignment="1">
      <alignment horizontal="left" indent="2"/>
    </xf>
    <xf numFmtId="0" fontId="0" fillId="37" borderId="1" xfId="0" applyFont="1" applyFill="1" applyBorder="1" applyAlignment="1">
      <alignment horizontal="left" vertical="center" wrapText="1"/>
    </xf>
    <xf numFmtId="0" fontId="57" fillId="0" borderId="1" xfId="0" quotePrefix="1" applyNumberFormat="1" applyFont="1" applyFill="1" applyBorder="1" applyAlignment="1">
      <alignment horizontal="left" indent="2"/>
    </xf>
    <xf numFmtId="0" fontId="0" fillId="37" borderId="1" xfId="0" applyFont="1" applyFill="1" applyBorder="1"/>
    <xf numFmtId="0" fontId="51" fillId="0" borderId="0" xfId="0" applyFont="1" applyFill="1" applyBorder="1" applyAlignment="1">
      <alignment vertical="center" wrapText="1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horizontal="left" vertical="center"/>
    </xf>
    <xf numFmtId="165" fontId="51" fillId="0" borderId="0" xfId="0" applyNumberFormat="1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center" vertical="center"/>
    </xf>
    <xf numFmtId="0" fontId="59" fillId="40" borderId="6" xfId="0" applyFont="1" applyFill="1" applyBorder="1" applyAlignment="1">
      <alignment horizontal="center" vertical="center" wrapText="1" readingOrder="1"/>
    </xf>
    <xf numFmtId="0" fontId="2" fillId="0" borderId="0" xfId="111"/>
    <xf numFmtId="0" fontId="66" fillId="0" borderId="42" xfId="111" applyFont="1" applyBorder="1" applyAlignment="1">
      <alignment horizontal="center"/>
    </xf>
    <xf numFmtId="0" fontId="66" fillId="0" borderId="43" xfId="111" applyFont="1" applyBorder="1" applyAlignment="1">
      <alignment horizontal="center"/>
    </xf>
    <xf numFmtId="0" fontId="67" fillId="0" borderId="43" xfId="111" applyFont="1" applyBorder="1" applyAlignment="1">
      <alignment horizontal="center" wrapText="1"/>
    </xf>
    <xf numFmtId="0" fontId="66" fillId="0" borderId="44" xfId="111" applyFont="1" applyBorder="1" applyAlignment="1">
      <alignment horizontal="left"/>
    </xf>
    <xf numFmtId="0" fontId="68" fillId="0" borderId="43" xfId="111" applyFont="1" applyBorder="1" applyAlignment="1">
      <alignment horizontal="center" wrapText="1"/>
    </xf>
    <xf numFmtId="0" fontId="66" fillId="0" borderId="44" xfId="111" applyFont="1" applyBorder="1" applyAlignment="1">
      <alignment horizontal="center"/>
    </xf>
    <xf numFmtId="0" fontId="69" fillId="0" borderId="45" xfId="111" applyFont="1" applyBorder="1" applyAlignment="1">
      <alignment horizontal="center"/>
    </xf>
    <xf numFmtId="0" fontId="69" fillId="0" borderId="46" xfId="111" applyFont="1" applyBorder="1" applyAlignment="1">
      <alignment horizontal="center"/>
    </xf>
    <xf numFmtId="0" fontId="69" fillId="0" borderId="47" xfId="111" applyFont="1" applyBorder="1" applyAlignment="1">
      <alignment horizontal="center"/>
    </xf>
    <xf numFmtId="0" fontId="69" fillId="0" borderId="48" xfId="111" applyFont="1" applyBorder="1" applyAlignment="1">
      <alignment wrapText="1"/>
    </xf>
    <xf numFmtId="0" fontId="69" fillId="0" borderId="49" xfId="111" applyFont="1" applyBorder="1" applyAlignment="1">
      <alignment horizontal="center"/>
    </xf>
    <xf numFmtId="0" fontId="69" fillId="0" borderId="19" xfId="111" applyFont="1" applyBorder="1" applyAlignment="1">
      <alignment horizontal="center"/>
    </xf>
    <xf numFmtId="0" fontId="70" fillId="0" borderId="17" xfId="111" applyFont="1" applyBorder="1" applyAlignment="1">
      <alignment horizontal="center"/>
    </xf>
    <xf numFmtId="0" fontId="69" fillId="0" borderId="15" xfId="111" applyFont="1" applyBorder="1" applyAlignment="1">
      <alignment wrapText="1"/>
    </xf>
    <xf numFmtId="0" fontId="69" fillId="0" borderId="2" xfId="111" applyFont="1" applyBorder="1" applyAlignment="1">
      <alignment horizontal="center"/>
    </xf>
    <xf numFmtId="0" fontId="69" fillId="0" borderId="12" xfId="111" applyFont="1" applyBorder="1" applyAlignment="1">
      <alignment horizontal="center"/>
    </xf>
    <xf numFmtId="0" fontId="69" fillId="0" borderId="1" xfId="111" applyFont="1" applyBorder="1" applyAlignment="1">
      <alignment horizontal="center"/>
    </xf>
    <xf numFmtId="0" fontId="70" fillId="0" borderId="1" xfId="111" applyFont="1" applyBorder="1" applyAlignment="1">
      <alignment horizontal="center"/>
    </xf>
    <xf numFmtId="0" fontId="69" fillId="0" borderId="17" xfId="111" applyFont="1" applyBorder="1" applyAlignment="1">
      <alignment horizontal="center"/>
    </xf>
    <xf numFmtId="0" fontId="69" fillId="0" borderId="50" xfId="111" applyFont="1" applyBorder="1" applyAlignment="1">
      <alignment horizontal="center"/>
    </xf>
    <xf numFmtId="0" fontId="69" fillId="0" borderId="51" xfId="111" applyFont="1" applyBorder="1" applyAlignment="1">
      <alignment horizontal="center"/>
    </xf>
    <xf numFmtId="0" fontId="70" fillId="0" borderId="52" xfId="111" applyFont="1" applyBorder="1" applyAlignment="1">
      <alignment horizontal="center"/>
    </xf>
    <xf numFmtId="0" fontId="69" fillId="0" borderId="53" xfId="111" applyFont="1" applyBorder="1" applyAlignment="1">
      <alignment wrapText="1"/>
    </xf>
    <xf numFmtId="0" fontId="69" fillId="0" borderId="21" xfId="111" applyFont="1" applyBorder="1" applyAlignment="1">
      <alignment wrapText="1"/>
    </xf>
    <xf numFmtId="0" fontId="69" fillId="0" borderId="17" xfId="111" applyFont="1" applyBorder="1" applyAlignment="1">
      <alignment horizontal="left"/>
    </xf>
    <xf numFmtId="0" fontId="69" fillId="0" borderId="54" xfId="111" applyFont="1" applyBorder="1" applyAlignment="1">
      <alignment horizontal="center"/>
    </xf>
    <xf numFmtId="0" fontId="69" fillId="0" borderId="55" xfId="111" applyFont="1" applyBorder="1" applyAlignment="1">
      <alignment horizontal="center"/>
    </xf>
    <xf numFmtId="0" fontId="69" fillId="0" borderId="56" xfId="111" applyFont="1" applyBorder="1" applyAlignment="1">
      <alignment wrapText="1"/>
    </xf>
    <xf numFmtId="0" fontId="69" fillId="0" borderId="0" xfId="111" applyFont="1" applyAlignment="1">
      <alignment horizontal="center"/>
    </xf>
    <xf numFmtId="0" fontId="69" fillId="0" borderId="0" xfId="111" applyFont="1" applyAlignment="1">
      <alignment wrapText="1"/>
    </xf>
    <xf numFmtId="0" fontId="59" fillId="0" borderId="0" xfId="0" applyFont="1" applyFill="1" applyAlignment="1">
      <alignment horizontal="center" vertical="center" wrapText="1"/>
    </xf>
    <xf numFmtId="0" fontId="0" fillId="0" borderId="1" xfId="0" applyBorder="1"/>
    <xf numFmtId="14" fontId="54" fillId="37" borderId="41" xfId="100" applyNumberFormat="1" applyFont="1" applyFill="1" applyBorder="1" applyAlignment="1">
      <alignment horizontal="left" vertical="center" readingOrder="1"/>
    </xf>
    <xf numFmtId="0" fontId="0" fillId="0" borderId="0" xfId="0" applyAlignment="1">
      <alignment horizontal="right"/>
    </xf>
    <xf numFmtId="0" fontId="51" fillId="37" borderId="1" xfId="0" applyFont="1" applyFill="1" applyBorder="1" applyAlignment="1">
      <alignment horizontal="center" vertical="center"/>
    </xf>
    <xf numFmtId="0" fontId="51" fillId="37" borderId="0" xfId="0" applyFont="1" applyFill="1" applyBorder="1" applyAlignment="1">
      <alignment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 wrapText="1"/>
    </xf>
    <xf numFmtId="0" fontId="65" fillId="0" borderId="1" xfId="109" applyFont="1" applyFill="1" applyBorder="1" applyAlignment="1">
      <alignment horizontal="center" vertical="center" wrapText="1"/>
    </xf>
    <xf numFmtId="0" fontId="58" fillId="0" borderId="0" xfId="0" applyFont="1" applyFill="1" applyAlignment="1">
      <alignment horizontal="center" vertical="center" wrapText="1" readingOrder="1"/>
    </xf>
    <xf numFmtId="0" fontId="57" fillId="0" borderId="1" xfId="0" applyFont="1" applyBorder="1" applyAlignment="1" applyProtection="1">
      <alignment horizontal="left" vertical="center" wrapText="1"/>
      <protection locked="0"/>
    </xf>
    <xf numFmtId="0" fontId="57" fillId="0" borderId="1" xfId="0" applyFont="1" applyBorder="1" applyAlignment="1" applyProtection="1">
      <alignment vertical="center" wrapText="1"/>
      <protection locked="0"/>
    </xf>
    <xf numFmtId="0" fontId="57" fillId="0" borderId="1" xfId="0" applyFont="1" applyBorder="1" applyAlignment="1">
      <alignment horizontal="center" vertical="center" wrapText="1"/>
    </xf>
    <xf numFmtId="14" fontId="51" fillId="0" borderId="1" xfId="0" applyNumberFormat="1" applyFont="1" applyBorder="1" applyAlignment="1">
      <alignment horizontal="center" vertical="center"/>
    </xf>
    <xf numFmtId="0" fontId="51" fillId="40" borderId="0" xfId="0" applyFont="1" applyFill="1" applyBorder="1" applyAlignment="1">
      <alignment vertical="center"/>
    </xf>
    <xf numFmtId="0" fontId="57" fillId="0" borderId="1" xfId="0" applyFont="1" applyFill="1" applyBorder="1" applyAlignment="1" applyProtection="1">
      <alignment horizontal="left" vertical="center" wrapText="1"/>
      <protection locked="0"/>
    </xf>
    <xf numFmtId="0" fontId="57" fillId="0" borderId="1" xfId="0" applyFont="1" applyFill="1" applyBorder="1" applyAlignment="1" applyProtection="1">
      <alignment vertical="center" wrapText="1"/>
      <protection locked="0"/>
    </xf>
    <xf numFmtId="14" fontId="51" fillId="0" borderId="1" xfId="0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 applyProtection="1">
      <alignment horizontal="left" vertical="center" wrapText="1"/>
      <protection locked="0"/>
    </xf>
    <xf numFmtId="0" fontId="57" fillId="0" borderId="1" xfId="0" applyFont="1" applyFill="1" applyBorder="1" applyAlignment="1" applyProtection="1">
      <alignment vertical="center" wrapText="1"/>
      <protection locked="0"/>
    </xf>
    <xf numFmtId="0" fontId="57" fillId="0" borderId="1" xfId="0" applyFont="1" applyFill="1" applyBorder="1" applyAlignment="1">
      <alignment horizontal="center" vertical="center" wrapText="1"/>
    </xf>
    <xf numFmtId="14" fontId="51" fillId="0" borderId="1" xfId="0" applyNumberFormat="1" applyFont="1" applyFill="1" applyBorder="1" applyAlignment="1">
      <alignment horizontal="center" vertical="center"/>
    </xf>
    <xf numFmtId="0" fontId="57" fillId="0" borderId="6" xfId="0" applyFont="1" applyFill="1" applyBorder="1" applyAlignment="1" applyProtection="1">
      <alignment horizontal="left" vertical="center" wrapText="1"/>
      <protection locked="0"/>
    </xf>
    <xf numFmtId="0" fontId="57" fillId="0" borderId="6" xfId="0" applyFont="1" applyFill="1" applyBorder="1" applyAlignment="1" applyProtection="1">
      <alignment vertical="center" wrapText="1"/>
      <protection locked="0"/>
    </xf>
    <xf numFmtId="0" fontId="57" fillId="0" borderId="6" xfId="0" applyFont="1" applyFill="1" applyBorder="1" applyAlignment="1">
      <alignment horizontal="center" vertical="center" wrapText="1"/>
    </xf>
    <xf numFmtId="0" fontId="51" fillId="0" borderId="6" xfId="0" applyFont="1" applyFill="1" applyBorder="1" applyAlignment="1">
      <alignment horizontal="center" vertical="center"/>
    </xf>
    <xf numFmtId="0" fontId="52" fillId="0" borderId="27" xfId="100" applyFont="1" applyBorder="1" applyAlignment="1">
      <alignment horizontal="center" vertical="center" readingOrder="2"/>
    </xf>
    <xf numFmtId="0" fontId="52" fillId="0" borderId="31" xfId="100" applyFont="1" applyBorder="1" applyAlignment="1">
      <alignment horizontal="center" vertical="center" readingOrder="2"/>
    </xf>
    <xf numFmtId="0" fontId="52" fillId="0" borderId="28" xfId="100" applyFont="1" applyBorder="1" applyAlignment="1">
      <alignment horizontal="center" vertical="center" readingOrder="2"/>
    </xf>
    <xf numFmtId="0" fontId="54" fillId="38" borderId="27" xfId="83" applyFont="1" applyFill="1" applyBorder="1" applyAlignment="1">
      <alignment horizontal="center" vertical="center" readingOrder="1"/>
    </xf>
    <xf numFmtId="0" fontId="54" fillId="38" borderId="31" xfId="83" applyFont="1" applyFill="1" applyBorder="1" applyAlignment="1">
      <alignment horizontal="center" vertical="center" readingOrder="1"/>
    </xf>
    <xf numFmtId="0" fontId="54" fillId="38" borderId="28" xfId="83" applyFont="1" applyFill="1" applyBorder="1" applyAlignment="1">
      <alignment horizontal="center" vertical="center" readingOrder="1"/>
    </xf>
    <xf numFmtId="0" fontId="51" fillId="0" borderId="0" xfId="0" applyFont="1" applyFill="1" applyBorder="1" applyAlignment="1">
      <alignment horizontal="left" vertical="center"/>
    </xf>
  </cellXfs>
  <cellStyles count="126">
    <cellStyle name="20% - Accent1 2" xfId="1" xr:uid="{00000000-0005-0000-0000-000000000000}"/>
    <cellStyle name="20% - Accent1 2 2" xfId="2" xr:uid="{00000000-0005-0000-0000-000001000000}"/>
    <cellStyle name="20% - Accent1 2 3" xfId="3" xr:uid="{00000000-0005-0000-0000-000002000000}"/>
    <cellStyle name="20% - Accent1 3" xfId="4" xr:uid="{00000000-0005-0000-0000-000003000000}"/>
    <cellStyle name="20% - Accent1 3 2" xfId="5" xr:uid="{00000000-0005-0000-0000-000004000000}"/>
    <cellStyle name="20% - Accent2" xfId="110" builtinId="34"/>
    <cellStyle name="20% - Accent2 2" xfId="6" xr:uid="{00000000-0005-0000-0000-000006000000}"/>
    <cellStyle name="20% - Accent2 2 2" xfId="7" xr:uid="{00000000-0005-0000-0000-000007000000}"/>
    <cellStyle name="20% - Accent2 2 3" xfId="8" xr:uid="{00000000-0005-0000-0000-000008000000}"/>
    <cellStyle name="20% - Accent2 3" xfId="9" xr:uid="{00000000-0005-0000-0000-000009000000}"/>
    <cellStyle name="20% - Accent2 3 2" xfId="10" xr:uid="{00000000-0005-0000-0000-00000A000000}"/>
    <cellStyle name="20% - Accent3 2" xfId="11" xr:uid="{00000000-0005-0000-0000-00000B000000}"/>
    <cellStyle name="20% - Accent3 2 2" xfId="12" xr:uid="{00000000-0005-0000-0000-00000C000000}"/>
    <cellStyle name="20% - Accent3 2 3" xfId="13" xr:uid="{00000000-0005-0000-0000-00000D000000}"/>
    <cellStyle name="20% - Accent3 3" xfId="14" xr:uid="{00000000-0005-0000-0000-00000E000000}"/>
    <cellStyle name="20% - Accent3 3 2" xfId="15" xr:uid="{00000000-0005-0000-0000-00000F000000}"/>
    <cellStyle name="20% - Accent4 2" xfId="16" xr:uid="{00000000-0005-0000-0000-000010000000}"/>
    <cellStyle name="20% - Accent4 2 2" xfId="17" xr:uid="{00000000-0005-0000-0000-000011000000}"/>
    <cellStyle name="20% - Accent4 2 3" xfId="18" xr:uid="{00000000-0005-0000-0000-000012000000}"/>
    <cellStyle name="20% - Accent4 3" xfId="19" xr:uid="{00000000-0005-0000-0000-000013000000}"/>
    <cellStyle name="20% - Accent4 3 2" xfId="20" xr:uid="{00000000-0005-0000-0000-000014000000}"/>
    <cellStyle name="20% - Accent5" xfId="109" builtinId="46"/>
    <cellStyle name="20% - Accent5 2" xfId="21" xr:uid="{00000000-0005-0000-0000-000016000000}"/>
    <cellStyle name="20% - Accent5 2 2" xfId="22" xr:uid="{00000000-0005-0000-0000-000017000000}"/>
    <cellStyle name="20% - Accent5 3" xfId="23" xr:uid="{00000000-0005-0000-0000-000018000000}"/>
    <cellStyle name="20% - Accent6 2" xfId="24" xr:uid="{00000000-0005-0000-0000-000019000000}"/>
    <cellStyle name="20% - Accent6 2 2" xfId="25" xr:uid="{00000000-0005-0000-0000-00001A000000}"/>
    <cellStyle name="20% - Accent6 3" xfId="26" xr:uid="{00000000-0005-0000-0000-00001B000000}"/>
    <cellStyle name="20% - הדגשה5 2" xfId="122" xr:uid="{F9621089-F196-4176-B236-91CBA3330854}"/>
    <cellStyle name="40% - Accent1 2" xfId="27" xr:uid="{00000000-0005-0000-0000-00001C000000}"/>
    <cellStyle name="40% - Accent1 2 2" xfId="28" xr:uid="{00000000-0005-0000-0000-00001D000000}"/>
    <cellStyle name="40% - Accent1 3" xfId="29" xr:uid="{00000000-0005-0000-0000-00001E000000}"/>
    <cellStyle name="40% - Accent2 2" xfId="30" xr:uid="{00000000-0005-0000-0000-00001F000000}"/>
    <cellStyle name="40% - Accent2 2 2" xfId="31" xr:uid="{00000000-0005-0000-0000-000020000000}"/>
    <cellStyle name="40% - Accent2 3" xfId="32" xr:uid="{00000000-0005-0000-0000-000021000000}"/>
    <cellStyle name="40% - Accent3 2" xfId="33" xr:uid="{00000000-0005-0000-0000-000022000000}"/>
    <cellStyle name="40% - Accent3 2 2" xfId="34" xr:uid="{00000000-0005-0000-0000-000023000000}"/>
    <cellStyle name="40% - Accent3 2 3" xfId="35" xr:uid="{00000000-0005-0000-0000-000024000000}"/>
    <cellStyle name="40% - Accent3 3" xfId="36" xr:uid="{00000000-0005-0000-0000-000025000000}"/>
    <cellStyle name="40% - Accent3 3 2" xfId="37" xr:uid="{00000000-0005-0000-0000-000026000000}"/>
    <cellStyle name="40% - Accent4 2" xfId="38" xr:uid="{00000000-0005-0000-0000-000027000000}"/>
    <cellStyle name="40% - Accent4 2 2" xfId="39" xr:uid="{00000000-0005-0000-0000-000028000000}"/>
    <cellStyle name="40% - Accent4 3" xfId="40" xr:uid="{00000000-0005-0000-0000-000029000000}"/>
    <cellStyle name="40% - Accent5 2" xfId="41" xr:uid="{00000000-0005-0000-0000-00002A000000}"/>
    <cellStyle name="40% - Accent5 2 2" xfId="42" xr:uid="{00000000-0005-0000-0000-00002B000000}"/>
    <cellStyle name="40% - Accent5 3" xfId="43" xr:uid="{00000000-0005-0000-0000-00002C000000}"/>
    <cellStyle name="40% - Accent6 2" xfId="44" xr:uid="{00000000-0005-0000-0000-00002D000000}"/>
    <cellStyle name="40% - Accent6 2 2" xfId="45" xr:uid="{00000000-0005-0000-0000-00002E000000}"/>
    <cellStyle name="40% - Accent6 3" xfId="46" xr:uid="{00000000-0005-0000-0000-00002F000000}"/>
    <cellStyle name="60% - Accent1 2" xfId="47" xr:uid="{00000000-0005-0000-0000-000030000000}"/>
    <cellStyle name="60% - Accent2 2" xfId="48" xr:uid="{00000000-0005-0000-0000-000031000000}"/>
    <cellStyle name="60% - Accent3 2" xfId="49" xr:uid="{00000000-0005-0000-0000-000032000000}"/>
    <cellStyle name="60% - Accent3 2 2" xfId="50" xr:uid="{00000000-0005-0000-0000-000033000000}"/>
    <cellStyle name="60% - Accent4 2" xfId="51" xr:uid="{00000000-0005-0000-0000-000034000000}"/>
    <cellStyle name="60% - Accent4 2 2" xfId="52" xr:uid="{00000000-0005-0000-0000-000035000000}"/>
    <cellStyle name="60% - Accent5 2" xfId="53" xr:uid="{00000000-0005-0000-0000-000036000000}"/>
    <cellStyle name="60% - Accent6 2" xfId="54" xr:uid="{00000000-0005-0000-0000-000037000000}"/>
    <cellStyle name="60% - Accent6 2 2" xfId="55" xr:uid="{00000000-0005-0000-0000-000038000000}"/>
    <cellStyle name="Accent1 2" xfId="56" xr:uid="{00000000-0005-0000-0000-000039000000}"/>
    <cellStyle name="Accent2 2" xfId="57" xr:uid="{00000000-0005-0000-0000-00003A000000}"/>
    <cellStyle name="Accent3 2" xfId="58" xr:uid="{00000000-0005-0000-0000-00003B000000}"/>
    <cellStyle name="Accent4 2" xfId="59" xr:uid="{00000000-0005-0000-0000-00003C000000}"/>
    <cellStyle name="Accent5 2" xfId="60" xr:uid="{00000000-0005-0000-0000-00003D000000}"/>
    <cellStyle name="Accent6 2" xfId="61" xr:uid="{00000000-0005-0000-0000-00003E000000}"/>
    <cellStyle name="Accepted" xfId="103" xr:uid="{00000000-0005-0000-0000-00003F000000}"/>
    <cellStyle name="Bad 2" xfId="62" xr:uid="{00000000-0005-0000-0000-000040000000}"/>
    <cellStyle name="Bad 2 2" xfId="104" xr:uid="{00000000-0005-0000-0000-000041000000}"/>
    <cellStyle name="Calculation 2" xfId="63" xr:uid="{00000000-0005-0000-0000-000042000000}"/>
    <cellStyle name="Check Cell 2" xfId="64" xr:uid="{00000000-0005-0000-0000-000043000000}"/>
    <cellStyle name="Comma" xfId="65" builtinId="3"/>
    <cellStyle name="Comma 2" xfId="66" xr:uid="{00000000-0005-0000-0000-000045000000}"/>
    <cellStyle name="Comma 2 2" xfId="112" xr:uid="{2C270C2E-CCCB-421C-A109-938CC4009B38}"/>
    <cellStyle name="Comma 2 2 2" xfId="124" xr:uid="{CC6DFF33-7926-483E-A459-530BD1FDFFA2}"/>
    <cellStyle name="Comma 2 3" xfId="120" xr:uid="{912DFAFD-7288-485A-83B8-A06C443D54E7}"/>
    <cellStyle name="Comma 3" xfId="119" xr:uid="{F3FF3CDC-4A3D-4642-9687-6E39652D6EB3}"/>
    <cellStyle name="Excel Built-in Normal" xfId="67" xr:uid="{00000000-0005-0000-0000-000046000000}"/>
    <cellStyle name="Explanatory Text 2" xfId="68" xr:uid="{00000000-0005-0000-0000-000047000000}"/>
    <cellStyle name="Good 2" xfId="69" xr:uid="{00000000-0005-0000-0000-000048000000}"/>
    <cellStyle name="Good 2 2" xfId="105" xr:uid="{00000000-0005-0000-0000-000049000000}"/>
    <cellStyle name="Heading 1 2" xfId="70" xr:uid="{00000000-0005-0000-0000-00004A000000}"/>
    <cellStyle name="Heading 2 2" xfId="71" xr:uid="{00000000-0005-0000-0000-00004B000000}"/>
    <cellStyle name="Heading 3 2" xfId="72" xr:uid="{00000000-0005-0000-0000-00004C000000}"/>
    <cellStyle name="Heading 4 2" xfId="73" xr:uid="{00000000-0005-0000-0000-00004D000000}"/>
    <cellStyle name="Input 2" xfId="74" xr:uid="{00000000-0005-0000-0000-00004E000000}"/>
    <cellStyle name="Linked Cell 2" xfId="75" xr:uid="{00000000-0005-0000-0000-00004F000000}"/>
    <cellStyle name="Neutral 2" xfId="76" xr:uid="{00000000-0005-0000-0000-000050000000}"/>
    <cellStyle name="Neutral 2 2" xfId="106" xr:uid="{00000000-0005-0000-0000-000051000000}"/>
    <cellStyle name="Normal" xfId="0" builtinId="0"/>
    <cellStyle name="Normal 10" xfId="77" xr:uid="{00000000-0005-0000-0000-000053000000}"/>
    <cellStyle name="Normal 11" xfId="100" xr:uid="{00000000-0005-0000-0000-000054000000}"/>
    <cellStyle name="Normal 11 2" xfId="118" xr:uid="{069542DB-6533-4658-9A84-BDB97114BF37}"/>
    <cellStyle name="Normal 11 2 2" xfId="125" xr:uid="{CCA1747B-5A4B-426A-B040-1CC8B3B12D4C}"/>
    <cellStyle name="Normal 11 3" xfId="121" xr:uid="{7A0792C4-BC92-4504-8C76-7D8A71066B9E}"/>
    <cellStyle name="Normal 12" xfId="111" xr:uid="{40C2F788-946C-402D-969B-488F7C0F79B4}"/>
    <cellStyle name="Normal 12 2" xfId="123" xr:uid="{A8615735-C72D-488C-878C-A126004EEE59}"/>
    <cellStyle name="Normal 2" xfId="78" xr:uid="{00000000-0005-0000-0000-000055000000}"/>
    <cellStyle name="Normal 2 2" xfId="79" xr:uid="{00000000-0005-0000-0000-000056000000}"/>
    <cellStyle name="Normal 2 2 2" xfId="80" xr:uid="{00000000-0005-0000-0000-000057000000}"/>
    <cellStyle name="Normal 2 2 3" xfId="107" xr:uid="{00000000-0005-0000-0000-000058000000}"/>
    <cellStyle name="Normal 2 3" xfId="81" xr:uid="{00000000-0005-0000-0000-000059000000}"/>
    <cellStyle name="Normal 2 4" xfId="82" xr:uid="{00000000-0005-0000-0000-00005A000000}"/>
    <cellStyle name="Normal 2 5" xfId="101" xr:uid="{00000000-0005-0000-0000-00005B000000}"/>
    <cellStyle name="Normal 3" xfId="83" xr:uid="{00000000-0005-0000-0000-00005C000000}"/>
    <cellStyle name="Normal 4" xfId="84" xr:uid="{00000000-0005-0000-0000-00005D000000}"/>
    <cellStyle name="Normal 4 2" xfId="102" xr:uid="{00000000-0005-0000-0000-00005E000000}"/>
    <cellStyle name="Normal 5" xfId="85" xr:uid="{00000000-0005-0000-0000-00005F000000}"/>
    <cellStyle name="Normal 5 2" xfId="86" xr:uid="{00000000-0005-0000-0000-000060000000}"/>
    <cellStyle name="Normal 5 3" xfId="108" xr:uid="{00000000-0005-0000-0000-000061000000}"/>
    <cellStyle name="Normal 6" xfId="87" xr:uid="{00000000-0005-0000-0000-000062000000}"/>
    <cellStyle name="Normal 6 2" xfId="88" xr:uid="{00000000-0005-0000-0000-000063000000}"/>
    <cellStyle name="Normal 7" xfId="89" xr:uid="{00000000-0005-0000-0000-000064000000}"/>
    <cellStyle name="Normal 7 2" xfId="113" xr:uid="{9BD3B46A-A316-43E8-8E5C-B26EB5589E3C}"/>
    <cellStyle name="Normal 8" xfId="90" xr:uid="{00000000-0005-0000-0000-000065000000}"/>
    <cellStyle name="Normal 8 2" xfId="114" xr:uid="{A159E8C2-5D1C-4B3D-8A68-CA77283C1268}"/>
    <cellStyle name="Normal 9" xfId="91" xr:uid="{00000000-0005-0000-0000-000066000000}"/>
    <cellStyle name="Normal 9 2" xfId="115" xr:uid="{13023FC9-2D36-4D7D-A807-7B0A394E11D7}"/>
    <cellStyle name="Note 2" xfId="92" xr:uid="{00000000-0005-0000-0000-000067000000}"/>
    <cellStyle name="Note 2 2" xfId="93" xr:uid="{00000000-0005-0000-0000-000068000000}"/>
    <cellStyle name="Note 2 3" xfId="94" xr:uid="{00000000-0005-0000-0000-000069000000}"/>
    <cellStyle name="Note 2 3 2" xfId="116" xr:uid="{D44BFEDD-8081-45AA-B239-AC8A1C2BF95C}"/>
    <cellStyle name="Note 3" xfId="95" xr:uid="{00000000-0005-0000-0000-00006A000000}"/>
    <cellStyle name="Note 3 2" xfId="96" xr:uid="{00000000-0005-0000-0000-00006B000000}"/>
    <cellStyle name="Note 3 2 2" xfId="117" xr:uid="{AAE22F36-7A39-4126-9681-6B77E2BC1BEA}"/>
    <cellStyle name="Output 2" xfId="97" xr:uid="{00000000-0005-0000-0000-00006C000000}"/>
    <cellStyle name="Total 2" xfId="98" xr:uid="{00000000-0005-0000-0000-00006D000000}"/>
    <cellStyle name="Warning Text 2" xfId="99" xr:uid="{00000000-0005-0000-0000-00006E000000}"/>
  </cellStyles>
  <dxfs count="1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39994506668294322"/>
        </patternFill>
      </fill>
    </dxf>
    <dxf>
      <font>
        <u val="none"/>
        <color rgb="FFFF0000"/>
      </font>
      <fill>
        <patternFill>
          <bgColor theme="5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129540</xdr:colOff>
      <xdr:row>22</xdr:row>
      <xdr:rowOff>160020</xdr:rowOff>
    </xdr:from>
    <xdr:ext cx="6454140" cy="234482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ADAF812-21EA-4A53-A950-EEB34BCF68A4}"/>
            </a:ext>
          </a:extLst>
        </xdr:cNvPr>
        <xdr:cNvSpPr txBox="1"/>
      </xdr:nvSpPr>
      <xdr:spPr>
        <a:xfrm flipH="1">
          <a:off x="1653540" y="7672444"/>
          <a:ext cx="6454140" cy="234482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 rtl="1"/>
          <a:r>
            <a:rPr lang="en-US" sz="1600" b="1"/>
            <a:t>Notes:</a:t>
          </a:r>
        </a:p>
        <a:p>
          <a:pPr algn="l" rtl="1"/>
          <a:endParaRPr lang="en-US" sz="1600"/>
        </a:p>
        <a:p>
          <a:pPr algn="l" rtl="1"/>
          <a:r>
            <a:rPr lang="en-US" sz="1600" baseline="0"/>
            <a:t>- All the location codes in this sheet will be in field "</a:t>
          </a:r>
          <a:r>
            <a:rPr lang="en-US" sz="1600" baseline="0">
              <a:solidFill>
                <a:srgbClr val="FF0000"/>
              </a:solidFill>
            </a:rPr>
            <a:t>CCC</a:t>
          </a:r>
          <a:r>
            <a:rPr lang="en-US" sz="1600" baseline="0"/>
            <a:t>"</a:t>
          </a:r>
        </a:p>
        <a:p>
          <a:pPr algn="l" rtl="1"/>
          <a:r>
            <a:rPr lang="en-US" sz="1600" baseline="0"/>
            <a:t>- Sections codes will be in the field "</a:t>
          </a:r>
          <a:r>
            <a:rPr lang="en-US" sz="1600" baseline="0">
              <a:solidFill>
                <a:schemeClr val="accent6"/>
              </a:solidFill>
            </a:rPr>
            <a:t>SUB-PROJECT</a:t>
          </a:r>
          <a:r>
            <a:rPr lang="en-US" sz="1600" baseline="0"/>
            <a:t>"</a:t>
          </a:r>
        </a:p>
        <a:p>
          <a:pPr algn="l" rtl="1"/>
          <a:r>
            <a:rPr lang="en-US" sz="1600" baseline="0"/>
            <a:t>- For example: </a:t>
          </a:r>
        </a:p>
        <a:p>
          <a:pPr algn="l" rtl="1"/>
          <a:r>
            <a:rPr lang="en-US" sz="1600" baseline="0"/>
            <a:t>for WP.1.01 tender in section A : </a:t>
          </a:r>
          <a:r>
            <a:rPr lang="en-US" sz="1600" baseline="0">
              <a:solidFill>
                <a:srgbClr val="FF0000"/>
              </a:solidFill>
            </a:rPr>
            <a:t>101; </a:t>
          </a:r>
          <a:r>
            <a:rPr lang="en-US" sz="1600" baseline="0">
              <a:solidFill>
                <a:schemeClr val="accent6"/>
              </a:solidFill>
            </a:rPr>
            <a:t>TA-101</a:t>
          </a:r>
          <a:r>
            <a:rPr lang="en-US" sz="1600" baseline="0"/>
            <a:t>  </a:t>
          </a:r>
        </a:p>
      </xdr:txBody>
    </xdr:sp>
    <xdr:clientData/>
  </xdr:oneCellAnchor>
  <xdr:twoCellAnchor editAs="oneCell">
    <xdr:from>
      <xdr:col>2</xdr:col>
      <xdr:colOff>0</xdr:colOff>
      <xdr:row>11</xdr:row>
      <xdr:rowOff>133350</xdr:rowOff>
    </xdr:from>
    <xdr:to>
      <xdr:col>9</xdr:col>
      <xdr:colOff>12065</xdr:colOff>
      <xdr:row>22</xdr:row>
      <xdr:rowOff>2541</xdr:rowOff>
    </xdr:to>
    <xdr:pic>
      <xdr:nvPicPr>
        <xdr:cNvPr id="3" name="Picture 8">
          <a:extLst>
            <a:ext uri="{FF2B5EF4-FFF2-40B4-BE49-F238E27FC236}">
              <a16:creationId xmlns:a16="http://schemas.microsoft.com/office/drawing/2014/main" id="{7BC5A62E-D1AB-4966-8455-24B2E337CE8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84972315" y="3874770"/>
          <a:ext cx="7372985" cy="3625851"/>
        </a:xfrm>
        <a:prstGeom prst="rect">
          <a:avLst/>
        </a:prstGeom>
      </xdr:spPr>
    </xdr:pic>
    <xdr:clientData/>
  </xdr:twoCellAnchor>
  <xdr:twoCellAnchor>
    <xdr:from>
      <xdr:col>2</xdr:col>
      <xdr:colOff>142875</xdr:colOff>
      <xdr:row>14</xdr:row>
      <xdr:rowOff>171450</xdr:rowOff>
    </xdr:from>
    <xdr:to>
      <xdr:col>3</xdr:col>
      <xdr:colOff>962025</xdr:colOff>
      <xdr:row>15</xdr:row>
      <xdr:rowOff>219075</xdr:rowOff>
    </xdr:to>
    <xdr:sp macro="" textlink="">
      <xdr:nvSpPr>
        <xdr:cNvPr id="4" name="אליפסה 4">
          <a:extLst>
            <a:ext uri="{FF2B5EF4-FFF2-40B4-BE49-F238E27FC236}">
              <a16:creationId xmlns:a16="http://schemas.microsoft.com/office/drawing/2014/main" id="{8D2638AB-4F41-4E74-B7FC-A9CFA98F95B6}"/>
            </a:ext>
          </a:extLst>
        </xdr:cNvPr>
        <xdr:cNvSpPr/>
      </xdr:nvSpPr>
      <xdr:spPr>
        <a:xfrm flipH="1">
          <a:off x="1666875" y="5021356"/>
          <a:ext cx="1859056" cy="486895"/>
        </a:xfrm>
        <a:prstGeom prst="ellipse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endParaRPr lang="he-IL"/>
        </a:p>
      </xdr:txBody>
    </xdr:sp>
    <xdr:clientData/>
  </xdr:twoCellAnchor>
  <xdr:twoCellAnchor>
    <xdr:from>
      <xdr:col>6</xdr:col>
      <xdr:colOff>647700</xdr:colOff>
      <xdr:row>19</xdr:row>
      <xdr:rowOff>220980</xdr:rowOff>
    </xdr:from>
    <xdr:to>
      <xdr:col>7</xdr:col>
      <xdr:colOff>771525</xdr:colOff>
      <xdr:row>21</xdr:row>
      <xdr:rowOff>38100</xdr:rowOff>
    </xdr:to>
    <xdr:sp macro="" textlink="">
      <xdr:nvSpPr>
        <xdr:cNvPr id="5" name="אליפסה 5">
          <a:extLst>
            <a:ext uri="{FF2B5EF4-FFF2-40B4-BE49-F238E27FC236}">
              <a16:creationId xmlns:a16="http://schemas.microsoft.com/office/drawing/2014/main" id="{F6216E5D-E30D-483D-8D2E-5140380659E3}"/>
            </a:ext>
          </a:extLst>
        </xdr:cNvPr>
        <xdr:cNvSpPr/>
      </xdr:nvSpPr>
      <xdr:spPr>
        <a:xfrm flipH="1">
          <a:off x="6259606" y="7061051"/>
          <a:ext cx="912719" cy="26535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endParaRPr lang="he-IL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briela.kowalewski\Documents\Israel\Import%20tool\Submission%20folder\Document%20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"/>
      <sheetName val="רשימת תכניות-קטע 7A (2)"/>
      <sheetName val="Document List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077"/>
  <sheetViews>
    <sheetView rightToLeft="1" zoomScale="115" zoomScaleNormal="115" workbookViewId="0">
      <pane xSplit="2" ySplit="10" topLeftCell="C11" activePane="bottomRight" state="frozen"/>
      <selection pane="topRight" activeCell="B1" sqref="B1"/>
      <selection pane="bottomLeft" activeCell="A4" sqref="A4"/>
      <selection pane="bottomRight" activeCell="C11" sqref="C11"/>
    </sheetView>
  </sheetViews>
  <sheetFormatPr defaultColWidth="8.6640625" defaultRowHeight="14.4"/>
  <cols>
    <col min="1" max="1" width="5.44140625" style="1" customWidth="1"/>
    <col min="2" max="2" width="39.44140625" style="125" bestFit="1" customWidth="1"/>
    <col min="3" max="3" width="39.109375" style="24" customWidth="1"/>
    <col min="4" max="4" width="6.44140625" style="23" customWidth="1"/>
    <col min="5" max="5" width="10.5546875" style="24" customWidth="1"/>
    <col min="6" max="6" width="13.88671875" style="23" customWidth="1"/>
    <col min="7" max="7" width="5.44140625" style="25" customWidth="1"/>
    <col min="8" max="8" width="12.44140625" style="26" hidden="1" customWidth="1"/>
    <col min="9" max="9" width="12.6640625" style="27" customWidth="1"/>
    <col min="10" max="10" width="10" style="23" hidden="1" customWidth="1"/>
    <col min="11" max="11" width="11.44140625" style="24" customWidth="1"/>
    <col min="12" max="12" width="3.44140625" style="23" hidden="1" customWidth="1"/>
    <col min="13" max="13" width="3.5546875" style="23" hidden="1" customWidth="1"/>
    <col min="14" max="14" width="6.109375" style="25" hidden="1" customWidth="1"/>
    <col min="15" max="15" width="6.5546875" style="23" customWidth="1"/>
    <col min="16" max="16" width="6.44140625" style="23" hidden="1" customWidth="1"/>
    <col min="17" max="18" width="6.5546875" style="25" customWidth="1"/>
    <col min="19" max="19" width="7.44140625" style="25" customWidth="1"/>
    <col min="20" max="20" width="7" style="25" customWidth="1"/>
    <col min="21" max="33" width="7.6640625" style="25" customWidth="1"/>
    <col min="34" max="35" width="8.6640625" style="23"/>
    <col min="36" max="36" width="29.88671875" style="23" bestFit="1" customWidth="1"/>
    <col min="37" max="40" width="8.6640625" style="23"/>
    <col min="41" max="41" width="22.44140625" style="23" bestFit="1" customWidth="1"/>
    <col min="42" max="46" width="8.6640625" style="23"/>
    <col min="47" max="16384" width="8.6640625" style="1"/>
  </cols>
  <sheetData>
    <row r="1" spans="1:46" ht="15.6">
      <c r="B1" s="131" t="s">
        <v>0</v>
      </c>
      <c r="C1" s="132" t="s">
        <v>1</v>
      </c>
      <c r="D1" s="1"/>
      <c r="E1" s="7"/>
      <c r="F1" s="1"/>
    </row>
    <row r="2" spans="1:46" ht="16.2" thickBot="1">
      <c r="B2" s="133" t="s">
        <v>2</v>
      </c>
      <c r="C2" s="134"/>
      <c r="D2" s="1"/>
      <c r="E2" s="7"/>
      <c r="F2" s="1"/>
    </row>
    <row r="3" spans="1:46" ht="16.2" thickBot="1">
      <c r="B3" s="133" t="s">
        <v>3</v>
      </c>
      <c r="C3" s="134" t="s">
        <v>4</v>
      </c>
      <c r="D3" s="1"/>
      <c r="E3" s="135" t="s">
        <v>5</v>
      </c>
      <c r="F3" s="136"/>
    </row>
    <row r="4" spans="1:46" ht="15.6">
      <c r="B4" s="133" t="s">
        <v>6</v>
      </c>
      <c r="C4" s="134" t="s">
        <v>7</v>
      </c>
      <c r="D4" s="1"/>
      <c r="E4" s="7"/>
      <c r="F4" s="1"/>
    </row>
    <row r="5" spans="1:46" ht="15.6">
      <c r="B5" s="133" t="s">
        <v>8</v>
      </c>
      <c r="C5" s="137" t="s">
        <v>9</v>
      </c>
      <c r="D5" s="1"/>
      <c r="E5" s="7"/>
      <c r="F5" s="1"/>
    </row>
    <row r="6" spans="1:46" ht="15.6">
      <c r="B6" s="133" t="s">
        <v>10</v>
      </c>
      <c r="C6" s="138">
        <f>SUBTOTAL(3,B11:B180)</f>
        <v>161</v>
      </c>
      <c r="D6" s="1"/>
      <c r="E6" s="7"/>
      <c r="F6" s="1"/>
    </row>
    <row r="7" spans="1:46" ht="16.2" thickBot="1">
      <c r="B7" s="133" t="s">
        <v>11</v>
      </c>
      <c r="C7" s="139">
        <v>41777</v>
      </c>
      <c r="D7" s="1"/>
      <c r="E7" s="7"/>
      <c r="F7" s="1"/>
    </row>
    <row r="8" spans="1:46" ht="16.2" thickBot="1">
      <c r="B8" s="140" t="s">
        <v>12</v>
      </c>
      <c r="C8" s="141" t="s">
        <v>13</v>
      </c>
      <c r="D8" s="1"/>
      <c r="E8" s="7"/>
      <c r="F8" s="1"/>
      <c r="Q8" s="142" t="s">
        <v>14</v>
      </c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4"/>
    </row>
    <row r="10" spans="1:46" s="6" customFormat="1" ht="62.25" customHeight="1">
      <c r="A10" s="5" t="s">
        <v>15</v>
      </c>
      <c r="B10" s="31" t="s">
        <v>16</v>
      </c>
      <c r="C10" s="31" t="s">
        <v>17</v>
      </c>
      <c r="D10" s="32" t="s">
        <v>18</v>
      </c>
      <c r="E10" s="33" t="s">
        <v>19</v>
      </c>
      <c r="F10" s="33" t="s">
        <v>20</v>
      </c>
      <c r="G10" s="34" t="s">
        <v>21</v>
      </c>
      <c r="H10" s="35" t="s">
        <v>22</v>
      </c>
      <c r="I10" s="36" t="s">
        <v>23</v>
      </c>
      <c r="J10" s="33" t="s">
        <v>24</v>
      </c>
      <c r="K10" s="33" t="s">
        <v>25</v>
      </c>
      <c r="L10" s="33" t="s">
        <v>26</v>
      </c>
      <c r="M10" s="33" t="s">
        <v>27</v>
      </c>
      <c r="N10" s="37" t="s">
        <v>28</v>
      </c>
      <c r="O10" s="33" t="s">
        <v>29</v>
      </c>
      <c r="P10" s="33" t="s">
        <v>30</v>
      </c>
      <c r="Q10" s="38" t="s">
        <v>31</v>
      </c>
      <c r="R10" s="39" t="s">
        <v>32</v>
      </c>
      <c r="S10" s="39" t="s">
        <v>33</v>
      </c>
      <c r="T10" s="39" t="s">
        <v>34</v>
      </c>
      <c r="U10" s="38" t="s">
        <v>35</v>
      </c>
      <c r="V10" s="38" t="s">
        <v>36</v>
      </c>
      <c r="W10" s="39" t="s">
        <v>37</v>
      </c>
      <c r="X10" s="39" t="s">
        <v>38</v>
      </c>
      <c r="Y10" s="38" t="s">
        <v>39</v>
      </c>
      <c r="Z10" s="38" t="s">
        <v>40</v>
      </c>
      <c r="AA10" s="38" t="s">
        <v>41</v>
      </c>
      <c r="AB10" s="38" t="s">
        <v>42</v>
      </c>
      <c r="AC10" s="38" t="s">
        <v>43</v>
      </c>
      <c r="AD10" s="38" t="s">
        <v>44</v>
      </c>
      <c r="AE10" s="38" t="s">
        <v>45</v>
      </c>
      <c r="AF10" s="38" t="s">
        <v>46</v>
      </c>
      <c r="AG10" s="38" t="s">
        <v>47</v>
      </c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</row>
    <row r="11" spans="1:46" ht="30" customHeight="1">
      <c r="A11" s="3">
        <v>1</v>
      </c>
      <c r="B11" s="41" t="s">
        <v>48</v>
      </c>
      <c r="C11" s="42" t="s">
        <v>49</v>
      </c>
      <c r="D11" s="42" t="s">
        <v>50</v>
      </c>
      <c r="E11" s="42" t="s">
        <v>51</v>
      </c>
      <c r="F11" s="43">
        <v>41764</v>
      </c>
      <c r="G11" s="44">
        <v>1</v>
      </c>
      <c r="H11" s="45" t="s">
        <v>52</v>
      </c>
      <c r="I11" s="9" t="s">
        <v>53</v>
      </c>
      <c r="J11" s="29" t="s">
        <v>4</v>
      </c>
      <c r="K11" s="9" t="s">
        <v>54</v>
      </c>
      <c r="L11" s="29"/>
      <c r="M11" s="29" t="s">
        <v>55</v>
      </c>
      <c r="N11" s="46" t="s">
        <v>56</v>
      </c>
      <c r="O11" s="47" t="s">
        <v>57</v>
      </c>
      <c r="P11" s="29"/>
      <c r="Q11" s="46" t="s">
        <v>58</v>
      </c>
      <c r="R11" s="46" t="s">
        <v>58</v>
      </c>
      <c r="S11" s="46"/>
      <c r="T11" s="46" t="s">
        <v>58</v>
      </c>
      <c r="U11" s="46" t="s">
        <v>59</v>
      </c>
      <c r="V11" s="46" t="s">
        <v>59</v>
      </c>
      <c r="W11" s="46"/>
      <c r="X11" s="46"/>
      <c r="Y11" s="46"/>
      <c r="Z11" s="46"/>
      <c r="AA11" s="46"/>
      <c r="AB11" s="46"/>
      <c r="AC11" s="46"/>
      <c r="AD11" s="46"/>
      <c r="AE11" s="46" t="s">
        <v>59</v>
      </c>
      <c r="AF11" s="46"/>
      <c r="AG11" s="46"/>
      <c r="AH11" s="29"/>
      <c r="AI11" s="29"/>
      <c r="AJ11" s="29"/>
    </row>
    <row r="12" spans="1:46" ht="30" customHeight="1">
      <c r="A12" s="3">
        <v>2</v>
      </c>
      <c r="B12" s="41" t="s">
        <v>60</v>
      </c>
      <c r="C12" s="42" t="s">
        <v>61</v>
      </c>
      <c r="D12" s="42" t="s">
        <v>50</v>
      </c>
      <c r="E12" s="42" t="s">
        <v>51</v>
      </c>
      <c r="F12" s="43">
        <v>41764</v>
      </c>
      <c r="G12" s="44">
        <v>1</v>
      </c>
      <c r="H12" s="9" t="s">
        <v>62</v>
      </c>
      <c r="I12" s="9" t="s">
        <v>53</v>
      </c>
      <c r="J12" s="29" t="s">
        <v>4</v>
      </c>
      <c r="K12" s="9" t="s">
        <v>54</v>
      </c>
      <c r="L12" s="9"/>
      <c r="M12" s="29" t="s">
        <v>55</v>
      </c>
      <c r="N12" s="46" t="s">
        <v>63</v>
      </c>
      <c r="O12" s="47" t="s">
        <v>57</v>
      </c>
      <c r="P12" s="9"/>
      <c r="Q12" s="46" t="s">
        <v>58</v>
      </c>
      <c r="R12" s="46" t="s">
        <v>58</v>
      </c>
      <c r="S12" s="9"/>
      <c r="T12" s="46" t="s">
        <v>58</v>
      </c>
      <c r="U12" s="46" t="s">
        <v>59</v>
      </c>
      <c r="V12" s="46" t="s">
        <v>59</v>
      </c>
      <c r="W12" s="9"/>
      <c r="X12" s="9"/>
      <c r="Y12" s="9"/>
      <c r="Z12" s="9"/>
      <c r="AA12" s="9"/>
      <c r="AB12" s="9"/>
      <c r="AC12" s="9"/>
      <c r="AD12" s="9"/>
      <c r="AE12" s="46" t="s">
        <v>59</v>
      </c>
      <c r="AF12" s="9"/>
      <c r="AG12" s="9"/>
    </row>
    <row r="13" spans="1:46" ht="30" customHeight="1">
      <c r="A13" s="3">
        <v>3</v>
      </c>
      <c r="B13" s="8" t="s">
        <v>64</v>
      </c>
      <c r="C13" s="9" t="s">
        <v>65</v>
      </c>
      <c r="D13" s="10" t="s">
        <v>50</v>
      </c>
      <c r="E13" s="10" t="s">
        <v>66</v>
      </c>
      <c r="F13" s="43">
        <v>41764</v>
      </c>
      <c r="G13" s="44">
        <v>1</v>
      </c>
      <c r="H13" s="9" t="s">
        <v>67</v>
      </c>
      <c r="I13" s="49" t="s">
        <v>68</v>
      </c>
      <c r="J13" s="29" t="s">
        <v>4</v>
      </c>
      <c r="K13" s="46" t="s">
        <v>69</v>
      </c>
      <c r="L13" s="9"/>
      <c r="M13" s="29" t="s">
        <v>55</v>
      </c>
      <c r="N13" s="46" t="s">
        <v>56</v>
      </c>
      <c r="O13" s="47" t="s">
        <v>57</v>
      </c>
      <c r="P13" s="9"/>
      <c r="Q13" s="46" t="s">
        <v>58</v>
      </c>
      <c r="R13" s="46" t="s">
        <v>58</v>
      </c>
      <c r="S13" s="9"/>
      <c r="T13" s="46" t="s">
        <v>58</v>
      </c>
      <c r="U13" s="46" t="s">
        <v>59</v>
      </c>
      <c r="V13" s="46" t="s">
        <v>59</v>
      </c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46" ht="30" customHeight="1">
      <c r="A14" s="3">
        <v>4</v>
      </c>
      <c r="B14" s="8" t="s">
        <v>70</v>
      </c>
      <c r="C14" s="11" t="s">
        <v>71</v>
      </c>
      <c r="D14" s="10" t="s">
        <v>50</v>
      </c>
      <c r="E14" s="12" t="s">
        <v>72</v>
      </c>
      <c r="F14" s="43">
        <v>41764</v>
      </c>
      <c r="G14" s="44">
        <v>1</v>
      </c>
      <c r="H14" s="9" t="s">
        <v>67</v>
      </c>
      <c r="I14" s="49" t="s">
        <v>68</v>
      </c>
      <c r="J14" s="29" t="s">
        <v>4</v>
      </c>
      <c r="K14" s="46" t="s">
        <v>69</v>
      </c>
      <c r="L14" s="9"/>
      <c r="M14" s="29" t="s">
        <v>55</v>
      </c>
      <c r="N14" s="46" t="s">
        <v>56</v>
      </c>
      <c r="O14" s="47" t="s">
        <v>57</v>
      </c>
      <c r="P14" s="9"/>
      <c r="Q14" s="46" t="s">
        <v>58</v>
      </c>
      <c r="R14" s="46" t="s">
        <v>58</v>
      </c>
      <c r="S14" s="9"/>
      <c r="T14" s="46" t="s">
        <v>58</v>
      </c>
      <c r="U14" s="46" t="s">
        <v>59</v>
      </c>
      <c r="V14" s="46" t="s">
        <v>59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</row>
    <row r="15" spans="1:46" ht="30" customHeight="1">
      <c r="A15" s="3">
        <v>5</v>
      </c>
      <c r="B15" s="8" t="s">
        <v>73</v>
      </c>
      <c r="C15" s="9" t="s">
        <v>74</v>
      </c>
      <c r="D15" s="10" t="s">
        <v>50</v>
      </c>
      <c r="E15" s="12" t="s">
        <v>75</v>
      </c>
      <c r="F15" s="43">
        <v>41764</v>
      </c>
      <c r="G15" s="44">
        <v>1</v>
      </c>
      <c r="H15" s="9" t="s">
        <v>76</v>
      </c>
      <c r="I15" s="49" t="s">
        <v>68</v>
      </c>
      <c r="J15" s="29" t="s">
        <v>4</v>
      </c>
      <c r="K15" s="46" t="s">
        <v>69</v>
      </c>
      <c r="L15" s="9"/>
      <c r="M15" s="29" t="s">
        <v>55</v>
      </c>
      <c r="N15" s="46" t="s">
        <v>56</v>
      </c>
      <c r="O15" s="47" t="s">
        <v>57</v>
      </c>
      <c r="P15" s="9"/>
      <c r="Q15" s="46" t="s">
        <v>58</v>
      </c>
      <c r="R15" s="46" t="s">
        <v>58</v>
      </c>
      <c r="S15" s="9"/>
      <c r="T15" s="46" t="s">
        <v>58</v>
      </c>
      <c r="U15" s="46" t="s">
        <v>59</v>
      </c>
      <c r="V15" s="46" t="s">
        <v>59</v>
      </c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46" ht="30" customHeight="1">
      <c r="A16" s="3">
        <v>6</v>
      </c>
      <c r="B16" s="8" t="s">
        <v>77</v>
      </c>
      <c r="C16" s="9" t="s">
        <v>78</v>
      </c>
      <c r="D16" s="10" t="s">
        <v>50</v>
      </c>
      <c r="E16" s="10" t="s">
        <v>66</v>
      </c>
      <c r="F16" s="43">
        <v>41764</v>
      </c>
      <c r="G16" s="44">
        <v>1</v>
      </c>
      <c r="H16" s="9" t="s">
        <v>52</v>
      </c>
      <c r="I16" s="49" t="s">
        <v>68</v>
      </c>
      <c r="J16" s="29" t="s">
        <v>4</v>
      </c>
      <c r="K16" s="46" t="s">
        <v>69</v>
      </c>
      <c r="L16" s="9"/>
      <c r="M16" s="29" t="s">
        <v>55</v>
      </c>
      <c r="N16" s="46" t="s">
        <v>56</v>
      </c>
      <c r="O16" s="47" t="s">
        <v>57</v>
      </c>
      <c r="P16" s="9"/>
      <c r="Q16" s="46" t="s">
        <v>58</v>
      </c>
      <c r="R16" s="46" t="s">
        <v>58</v>
      </c>
      <c r="S16" s="9"/>
      <c r="T16" s="46" t="s">
        <v>58</v>
      </c>
      <c r="U16" s="46" t="s">
        <v>59</v>
      </c>
      <c r="V16" s="46" t="s">
        <v>59</v>
      </c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36" ht="28.5" customHeight="1">
      <c r="A17" s="3">
        <v>7</v>
      </c>
      <c r="B17" s="8" t="s">
        <v>79</v>
      </c>
      <c r="C17" s="9" t="s">
        <v>80</v>
      </c>
      <c r="D17" s="10" t="s">
        <v>50</v>
      </c>
      <c r="E17" s="12"/>
      <c r="F17" s="43">
        <v>41764</v>
      </c>
      <c r="G17" s="44">
        <v>1</v>
      </c>
      <c r="H17" s="9" t="s">
        <v>76</v>
      </c>
      <c r="I17" s="49" t="s">
        <v>68</v>
      </c>
      <c r="J17" s="29" t="s">
        <v>4</v>
      </c>
      <c r="K17" s="46" t="s">
        <v>69</v>
      </c>
      <c r="L17" s="9"/>
      <c r="M17" s="29" t="s">
        <v>55</v>
      </c>
      <c r="N17" s="46" t="s">
        <v>56</v>
      </c>
      <c r="O17" s="47" t="s">
        <v>57</v>
      </c>
      <c r="P17" s="9"/>
      <c r="Q17" s="46" t="s">
        <v>58</v>
      </c>
      <c r="R17" s="46" t="s">
        <v>58</v>
      </c>
      <c r="S17" s="9"/>
      <c r="T17" s="46" t="s">
        <v>58</v>
      </c>
      <c r="U17" s="46" t="s">
        <v>59</v>
      </c>
      <c r="V17" s="46" t="s">
        <v>59</v>
      </c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30"/>
      <c r="AI17" s="130"/>
      <c r="AJ17" s="130"/>
    </row>
    <row r="18" spans="1:36" ht="27.6">
      <c r="A18" s="3">
        <v>8</v>
      </c>
      <c r="B18" s="8" t="s">
        <v>81</v>
      </c>
      <c r="C18" s="11" t="s">
        <v>82</v>
      </c>
      <c r="D18" s="10" t="s">
        <v>50</v>
      </c>
      <c r="E18" s="12" t="s">
        <v>72</v>
      </c>
      <c r="F18" s="43">
        <v>41764</v>
      </c>
      <c r="G18" s="44">
        <v>1</v>
      </c>
      <c r="H18" s="9" t="s">
        <v>83</v>
      </c>
      <c r="I18" s="49" t="s">
        <v>68</v>
      </c>
      <c r="J18" s="29" t="s">
        <v>4</v>
      </c>
      <c r="K18" s="46" t="s">
        <v>69</v>
      </c>
      <c r="L18" s="9"/>
      <c r="M18" s="29" t="s">
        <v>55</v>
      </c>
      <c r="N18" s="46" t="s">
        <v>56</v>
      </c>
      <c r="O18" s="47" t="s">
        <v>57</v>
      </c>
      <c r="P18" s="9"/>
      <c r="Q18" s="46" t="s">
        <v>58</v>
      </c>
      <c r="R18" s="46" t="s">
        <v>58</v>
      </c>
      <c r="S18" s="9"/>
      <c r="T18" s="46" t="s">
        <v>58</v>
      </c>
      <c r="U18" s="46" t="s">
        <v>59</v>
      </c>
      <c r="V18" s="46" t="s">
        <v>59</v>
      </c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30"/>
      <c r="AI18" s="130"/>
      <c r="AJ18" s="130"/>
    </row>
    <row r="19" spans="1:36" ht="27.6">
      <c r="A19" s="3">
        <v>9</v>
      </c>
      <c r="B19" s="8" t="s">
        <v>84</v>
      </c>
      <c r="C19" s="11" t="s">
        <v>85</v>
      </c>
      <c r="D19" s="10" t="s">
        <v>50</v>
      </c>
      <c r="E19" s="10" t="s">
        <v>66</v>
      </c>
      <c r="F19" s="43">
        <v>41764</v>
      </c>
      <c r="G19" s="44">
        <v>1</v>
      </c>
      <c r="H19" s="9" t="s">
        <v>86</v>
      </c>
      <c r="I19" s="49" t="s">
        <v>68</v>
      </c>
      <c r="J19" s="29" t="s">
        <v>4</v>
      </c>
      <c r="K19" s="46" t="s">
        <v>69</v>
      </c>
      <c r="L19" s="9"/>
      <c r="M19" s="29" t="s">
        <v>55</v>
      </c>
      <c r="N19" s="46" t="s">
        <v>56</v>
      </c>
      <c r="O19" s="47" t="s">
        <v>57</v>
      </c>
      <c r="P19" s="9"/>
      <c r="Q19" s="46" t="s">
        <v>58</v>
      </c>
      <c r="R19" s="46" t="s">
        <v>58</v>
      </c>
      <c r="S19" s="9"/>
      <c r="T19" s="46" t="s">
        <v>58</v>
      </c>
      <c r="U19" s="46" t="s">
        <v>59</v>
      </c>
      <c r="V19" s="46" t="s">
        <v>59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30"/>
      <c r="AI19" s="130"/>
      <c r="AJ19" s="130"/>
    </row>
    <row r="20" spans="1:36" ht="27.6">
      <c r="A20" s="3">
        <v>10</v>
      </c>
      <c r="B20" s="8" t="s">
        <v>87</v>
      </c>
      <c r="C20" s="11" t="s">
        <v>88</v>
      </c>
      <c r="D20" s="10" t="s">
        <v>50</v>
      </c>
      <c r="E20" s="10" t="s">
        <v>66</v>
      </c>
      <c r="F20" s="43">
        <v>41764</v>
      </c>
      <c r="G20" s="44">
        <v>1</v>
      </c>
      <c r="H20" s="9" t="s">
        <v>89</v>
      </c>
      <c r="I20" s="49" t="s">
        <v>68</v>
      </c>
      <c r="J20" s="29" t="s">
        <v>4</v>
      </c>
      <c r="K20" s="46" t="s">
        <v>69</v>
      </c>
      <c r="L20" s="9"/>
      <c r="M20" s="29" t="s">
        <v>55</v>
      </c>
      <c r="N20" s="46" t="s">
        <v>63</v>
      </c>
      <c r="O20" s="47" t="s">
        <v>57</v>
      </c>
      <c r="P20" s="9"/>
      <c r="Q20" s="46" t="s">
        <v>58</v>
      </c>
      <c r="R20" s="46" t="s">
        <v>58</v>
      </c>
      <c r="S20" s="9"/>
      <c r="T20" s="46" t="s">
        <v>58</v>
      </c>
      <c r="U20" s="46" t="s">
        <v>59</v>
      </c>
      <c r="V20" s="46" t="s">
        <v>59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30"/>
      <c r="AI20" s="130"/>
      <c r="AJ20" s="130"/>
    </row>
    <row r="21" spans="1:36" ht="27.6">
      <c r="A21" s="3">
        <v>11</v>
      </c>
      <c r="B21" s="8" t="s">
        <v>90</v>
      </c>
      <c r="C21" s="9" t="s">
        <v>91</v>
      </c>
      <c r="D21" s="10" t="s">
        <v>50</v>
      </c>
      <c r="E21" s="12"/>
      <c r="F21" s="43">
        <v>41764</v>
      </c>
      <c r="G21" s="44">
        <v>1</v>
      </c>
      <c r="H21" s="9" t="s">
        <v>89</v>
      </c>
      <c r="I21" s="49" t="s">
        <v>68</v>
      </c>
      <c r="J21" s="29" t="s">
        <v>4</v>
      </c>
      <c r="K21" s="46" t="s">
        <v>69</v>
      </c>
      <c r="L21" s="9"/>
      <c r="M21" s="29" t="s">
        <v>55</v>
      </c>
      <c r="N21" s="46" t="s">
        <v>63</v>
      </c>
      <c r="O21" s="47" t="s">
        <v>57</v>
      </c>
      <c r="P21" s="9"/>
      <c r="Q21" s="46" t="s">
        <v>58</v>
      </c>
      <c r="R21" s="46" t="s">
        <v>58</v>
      </c>
      <c r="S21" s="9"/>
      <c r="T21" s="46" t="s">
        <v>58</v>
      </c>
      <c r="U21" s="46" t="s">
        <v>59</v>
      </c>
      <c r="V21" s="46" t="s">
        <v>59</v>
      </c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30"/>
      <c r="AI21" s="130"/>
      <c r="AJ21" s="130"/>
    </row>
    <row r="22" spans="1:36" ht="27.6">
      <c r="A22" s="3">
        <v>12</v>
      </c>
      <c r="B22" s="8" t="s">
        <v>92</v>
      </c>
      <c r="C22" s="11" t="s">
        <v>93</v>
      </c>
      <c r="D22" s="10" t="s">
        <v>50</v>
      </c>
      <c r="E22" s="10" t="s">
        <v>66</v>
      </c>
      <c r="F22" s="43">
        <v>41764</v>
      </c>
      <c r="G22" s="44">
        <v>1</v>
      </c>
      <c r="H22" s="9" t="s">
        <v>94</v>
      </c>
      <c r="I22" s="49" t="s">
        <v>68</v>
      </c>
      <c r="J22" s="29" t="s">
        <v>4</v>
      </c>
      <c r="K22" s="46" t="s">
        <v>69</v>
      </c>
      <c r="L22" s="9"/>
      <c r="M22" s="29" t="s">
        <v>55</v>
      </c>
      <c r="N22" s="46" t="s">
        <v>63</v>
      </c>
      <c r="O22" s="47" t="s">
        <v>57</v>
      </c>
      <c r="P22" s="9"/>
      <c r="Q22" s="46" t="s">
        <v>58</v>
      </c>
      <c r="R22" s="46" t="s">
        <v>58</v>
      </c>
      <c r="S22" s="9"/>
      <c r="T22" s="46" t="s">
        <v>58</v>
      </c>
      <c r="U22" s="46" t="s">
        <v>59</v>
      </c>
      <c r="V22" s="46" t="s">
        <v>59</v>
      </c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</row>
    <row r="23" spans="1:36" ht="27.6">
      <c r="A23" s="3">
        <v>13</v>
      </c>
      <c r="B23" s="8" t="s">
        <v>95</v>
      </c>
      <c r="C23" s="9" t="s">
        <v>96</v>
      </c>
      <c r="D23" s="10" t="s">
        <v>50</v>
      </c>
      <c r="E23" s="13"/>
      <c r="F23" s="43">
        <v>41764</v>
      </c>
      <c r="G23" s="44">
        <v>1</v>
      </c>
      <c r="H23" s="45" t="s">
        <v>97</v>
      </c>
      <c r="I23" s="49" t="s">
        <v>68</v>
      </c>
      <c r="J23" s="29" t="s">
        <v>4</v>
      </c>
      <c r="K23" s="46" t="s">
        <v>69</v>
      </c>
      <c r="L23" s="29"/>
      <c r="M23" s="29" t="s">
        <v>55</v>
      </c>
      <c r="N23" s="46" t="s">
        <v>56</v>
      </c>
      <c r="O23" s="47" t="s">
        <v>98</v>
      </c>
      <c r="P23" s="29"/>
      <c r="Q23" s="46" t="s">
        <v>58</v>
      </c>
      <c r="R23" s="46" t="s">
        <v>58</v>
      </c>
      <c r="S23" s="46"/>
      <c r="T23" s="46" t="s">
        <v>58</v>
      </c>
      <c r="U23" s="46" t="s">
        <v>59</v>
      </c>
      <c r="V23" s="46" t="s">
        <v>59</v>
      </c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29"/>
      <c r="AI23" s="29"/>
      <c r="AJ23" s="29"/>
    </row>
    <row r="24" spans="1:36" ht="41.4">
      <c r="A24" s="3">
        <v>14</v>
      </c>
      <c r="B24" s="48" t="s">
        <v>99</v>
      </c>
      <c r="C24" s="30" t="s">
        <v>100</v>
      </c>
      <c r="D24" s="29" t="s">
        <v>50</v>
      </c>
      <c r="E24" s="49" t="s">
        <v>101</v>
      </c>
      <c r="F24" s="47">
        <v>41764</v>
      </c>
      <c r="G24" s="44">
        <v>1</v>
      </c>
      <c r="H24" s="45" t="s">
        <v>102</v>
      </c>
      <c r="I24" s="49" t="s">
        <v>103</v>
      </c>
      <c r="J24" s="29" t="s">
        <v>4</v>
      </c>
      <c r="K24" s="50" t="s">
        <v>54</v>
      </c>
      <c r="L24" s="29"/>
      <c r="M24" s="29" t="s">
        <v>55</v>
      </c>
      <c r="N24" s="46" t="s">
        <v>56</v>
      </c>
      <c r="O24" s="47" t="s">
        <v>57</v>
      </c>
      <c r="P24" s="29"/>
      <c r="Q24" s="46" t="s">
        <v>58</v>
      </c>
      <c r="R24" s="46" t="s">
        <v>58</v>
      </c>
      <c r="S24" s="46"/>
      <c r="T24" s="46" t="s">
        <v>58</v>
      </c>
      <c r="U24" s="46" t="s">
        <v>59</v>
      </c>
      <c r="V24" s="46" t="s">
        <v>59</v>
      </c>
      <c r="W24" s="46"/>
      <c r="X24" s="46"/>
      <c r="Y24" s="46"/>
      <c r="Z24" s="46"/>
      <c r="AA24" s="46"/>
      <c r="AB24" s="46"/>
      <c r="AC24" s="46" t="s">
        <v>59</v>
      </c>
      <c r="AD24" s="46"/>
      <c r="AE24" s="46"/>
      <c r="AF24" s="46"/>
      <c r="AG24" s="46"/>
      <c r="AH24" s="29"/>
      <c r="AI24" s="29"/>
      <c r="AJ24" s="29"/>
    </row>
    <row r="25" spans="1:36" ht="41.4">
      <c r="A25" s="3">
        <v>15</v>
      </c>
      <c r="B25" s="48" t="s">
        <v>104</v>
      </c>
      <c r="C25" s="30" t="s">
        <v>105</v>
      </c>
      <c r="D25" s="29" t="s">
        <v>50</v>
      </c>
      <c r="E25" s="49" t="s">
        <v>106</v>
      </c>
      <c r="F25" s="47">
        <v>41764</v>
      </c>
      <c r="G25" s="44">
        <v>1</v>
      </c>
      <c r="H25" s="45" t="s">
        <v>107</v>
      </c>
      <c r="I25" s="49" t="s">
        <v>103</v>
      </c>
      <c r="J25" s="29" t="s">
        <v>4</v>
      </c>
      <c r="K25" s="50" t="s">
        <v>54</v>
      </c>
      <c r="L25" s="29"/>
      <c r="M25" s="29" t="s">
        <v>55</v>
      </c>
      <c r="N25" s="46" t="s">
        <v>56</v>
      </c>
      <c r="O25" s="47" t="s">
        <v>57</v>
      </c>
      <c r="P25" s="29"/>
      <c r="Q25" s="46" t="s">
        <v>58</v>
      </c>
      <c r="R25" s="46" t="s">
        <v>58</v>
      </c>
      <c r="S25" s="46"/>
      <c r="T25" s="46" t="s">
        <v>58</v>
      </c>
      <c r="U25" s="46" t="s">
        <v>59</v>
      </c>
      <c r="V25" s="46" t="s">
        <v>59</v>
      </c>
      <c r="W25" s="46"/>
      <c r="X25" s="46"/>
      <c r="Y25" s="46"/>
      <c r="Z25" s="46"/>
      <c r="AA25" s="46"/>
      <c r="AB25" s="46"/>
      <c r="AC25" s="46" t="s">
        <v>59</v>
      </c>
      <c r="AD25" s="46"/>
      <c r="AE25" s="46"/>
      <c r="AF25" s="46"/>
      <c r="AG25" s="46"/>
      <c r="AH25" s="29"/>
      <c r="AI25" s="29"/>
      <c r="AJ25" s="29"/>
    </row>
    <row r="26" spans="1:36" ht="41.4">
      <c r="A26" s="3">
        <v>16</v>
      </c>
      <c r="B26" s="51" t="s">
        <v>108</v>
      </c>
      <c r="C26" s="52" t="s">
        <v>109</v>
      </c>
      <c r="D26" s="29" t="s">
        <v>50</v>
      </c>
      <c r="E26" s="50"/>
      <c r="F26" s="47">
        <v>41764</v>
      </c>
      <c r="G26" s="44">
        <v>1</v>
      </c>
      <c r="H26" s="45" t="s">
        <v>97</v>
      </c>
      <c r="I26" s="49" t="s">
        <v>103</v>
      </c>
      <c r="J26" s="29" t="s">
        <v>4</v>
      </c>
      <c r="K26" s="50" t="s">
        <v>54</v>
      </c>
      <c r="L26" s="29"/>
      <c r="M26" s="29" t="s">
        <v>55</v>
      </c>
      <c r="N26" s="46" t="s">
        <v>56</v>
      </c>
      <c r="O26" s="47" t="s">
        <v>98</v>
      </c>
      <c r="P26" s="29"/>
      <c r="Q26" s="46" t="s">
        <v>58</v>
      </c>
      <c r="R26" s="46" t="s">
        <v>58</v>
      </c>
      <c r="S26" s="46"/>
      <c r="T26" s="46" t="s">
        <v>58</v>
      </c>
      <c r="U26" s="46" t="s">
        <v>59</v>
      </c>
      <c r="V26" s="46" t="s">
        <v>59</v>
      </c>
      <c r="W26" s="46"/>
      <c r="X26" s="46"/>
      <c r="Y26" s="46"/>
      <c r="Z26" s="46"/>
      <c r="AA26" s="46"/>
      <c r="AB26" s="46"/>
      <c r="AC26" s="46" t="s">
        <v>59</v>
      </c>
      <c r="AD26" s="46"/>
      <c r="AE26" s="46"/>
      <c r="AF26" s="46"/>
      <c r="AG26" s="46"/>
      <c r="AH26" s="29"/>
      <c r="AI26" s="29"/>
      <c r="AJ26" s="29"/>
    </row>
    <row r="27" spans="1:36" ht="42.75" customHeight="1">
      <c r="A27" s="3">
        <v>17</v>
      </c>
      <c r="B27" s="127" t="s">
        <v>110</v>
      </c>
      <c r="C27" s="54" t="s">
        <v>111</v>
      </c>
      <c r="D27" s="54" t="s">
        <v>50</v>
      </c>
      <c r="E27" s="54" t="s">
        <v>112</v>
      </c>
      <c r="F27" s="47">
        <v>41764</v>
      </c>
      <c r="G27" s="44">
        <v>1</v>
      </c>
      <c r="H27" s="45" t="s">
        <v>97</v>
      </c>
      <c r="I27" s="49" t="s">
        <v>113</v>
      </c>
      <c r="J27" s="29" t="s">
        <v>4</v>
      </c>
      <c r="K27" s="29" t="s">
        <v>114</v>
      </c>
      <c r="L27" s="29"/>
      <c r="M27" s="29" t="s">
        <v>55</v>
      </c>
      <c r="N27" s="46" t="s">
        <v>56</v>
      </c>
      <c r="O27" s="47" t="s">
        <v>57</v>
      </c>
      <c r="P27" s="29"/>
      <c r="Q27" s="46" t="s">
        <v>58</v>
      </c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130"/>
      <c r="AI27" s="130"/>
      <c r="AJ27" s="130"/>
    </row>
    <row r="28" spans="1:36" ht="42.75" customHeight="1">
      <c r="A28" s="3">
        <v>18</v>
      </c>
      <c r="B28" s="128" t="s">
        <v>115</v>
      </c>
      <c r="C28" s="54" t="s">
        <v>116</v>
      </c>
      <c r="D28" s="54" t="s">
        <v>50</v>
      </c>
      <c r="E28" s="54" t="s">
        <v>117</v>
      </c>
      <c r="F28" s="47">
        <v>41764</v>
      </c>
      <c r="G28" s="44">
        <v>1</v>
      </c>
      <c r="H28" s="45" t="s">
        <v>97</v>
      </c>
      <c r="I28" s="49" t="s">
        <v>113</v>
      </c>
      <c r="J28" s="29" t="s">
        <v>4</v>
      </c>
      <c r="K28" s="29" t="s">
        <v>114</v>
      </c>
      <c r="L28" s="29"/>
      <c r="M28" s="29" t="s">
        <v>55</v>
      </c>
      <c r="N28" s="46" t="s">
        <v>56</v>
      </c>
      <c r="O28" s="47" t="s">
        <v>57</v>
      </c>
      <c r="P28" s="29"/>
      <c r="Q28" s="55" t="s">
        <v>58</v>
      </c>
      <c r="R28" s="55" t="s">
        <v>58</v>
      </c>
      <c r="S28" s="55"/>
      <c r="T28" s="55" t="s">
        <v>58</v>
      </c>
      <c r="U28" s="55"/>
      <c r="V28" s="55"/>
      <c r="W28" s="55"/>
      <c r="X28" s="46"/>
      <c r="Y28" s="46" t="s">
        <v>59</v>
      </c>
      <c r="Z28" s="46"/>
      <c r="AA28" s="46"/>
      <c r="AB28" s="46"/>
      <c r="AC28" s="46"/>
      <c r="AD28" s="46"/>
      <c r="AE28" s="46"/>
      <c r="AF28" s="46"/>
      <c r="AG28" s="46"/>
    </row>
    <row r="29" spans="1:36" ht="42.75" customHeight="1">
      <c r="A29" s="3">
        <v>19</v>
      </c>
      <c r="B29" s="56" t="s">
        <v>118</v>
      </c>
      <c r="C29" s="57" t="s">
        <v>119</v>
      </c>
      <c r="D29" s="57" t="s">
        <v>50</v>
      </c>
      <c r="E29" s="57"/>
      <c r="F29" s="47">
        <v>41764</v>
      </c>
      <c r="G29" s="44">
        <v>1</v>
      </c>
      <c r="H29" s="45" t="s">
        <v>97</v>
      </c>
      <c r="I29" s="49" t="s">
        <v>113</v>
      </c>
      <c r="J29" s="29" t="s">
        <v>4</v>
      </c>
      <c r="K29" s="29" t="s">
        <v>114</v>
      </c>
      <c r="L29" s="29"/>
      <c r="M29" s="29" t="s">
        <v>55</v>
      </c>
      <c r="N29" s="46" t="s">
        <v>56</v>
      </c>
      <c r="O29" s="47" t="s">
        <v>98</v>
      </c>
      <c r="P29" s="29"/>
      <c r="Q29" s="55" t="s">
        <v>58</v>
      </c>
      <c r="R29" s="55" t="s">
        <v>58</v>
      </c>
      <c r="S29" s="55"/>
      <c r="T29" s="55" t="s">
        <v>58</v>
      </c>
      <c r="U29" s="55"/>
      <c r="V29" s="55"/>
      <c r="W29" s="55"/>
      <c r="X29" s="46"/>
      <c r="Y29" s="46" t="s">
        <v>59</v>
      </c>
      <c r="Z29" s="46"/>
      <c r="AA29" s="46"/>
      <c r="AB29" s="46"/>
      <c r="AC29" s="46"/>
      <c r="AD29" s="46"/>
      <c r="AE29" s="46"/>
      <c r="AF29" s="46"/>
      <c r="AG29" s="46"/>
    </row>
    <row r="30" spans="1:36">
      <c r="A30" s="3">
        <v>20</v>
      </c>
      <c r="B30" s="48" t="s">
        <v>120</v>
      </c>
      <c r="C30" s="30" t="s">
        <v>121</v>
      </c>
      <c r="D30" s="29" t="s">
        <v>50</v>
      </c>
      <c r="E30" s="49" t="s">
        <v>66</v>
      </c>
      <c r="F30" s="43">
        <v>41764</v>
      </c>
      <c r="G30" s="44">
        <v>1</v>
      </c>
      <c r="H30" s="58" t="s">
        <v>122</v>
      </c>
      <c r="I30" s="49" t="s">
        <v>123</v>
      </c>
      <c r="J30" s="29" t="s">
        <v>4</v>
      </c>
      <c r="K30" s="50" t="s">
        <v>124</v>
      </c>
      <c r="L30" s="29"/>
      <c r="M30" s="29" t="s">
        <v>55</v>
      </c>
      <c r="N30" s="46" t="s">
        <v>56</v>
      </c>
      <c r="O30" s="47" t="s">
        <v>57</v>
      </c>
      <c r="P30" s="29"/>
      <c r="Q30" s="46" t="s">
        <v>58</v>
      </c>
      <c r="R30" s="46" t="s">
        <v>58</v>
      </c>
      <c r="S30" s="46"/>
      <c r="T30" s="46" t="s">
        <v>58</v>
      </c>
      <c r="U30" s="46" t="s">
        <v>125</v>
      </c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</row>
    <row r="31" spans="1:36">
      <c r="A31" s="3">
        <v>21</v>
      </c>
      <c r="B31" s="48" t="s">
        <v>126</v>
      </c>
      <c r="C31" s="30" t="s">
        <v>127</v>
      </c>
      <c r="D31" s="29" t="s">
        <v>50</v>
      </c>
      <c r="E31" s="49" t="s">
        <v>128</v>
      </c>
      <c r="F31" s="43">
        <v>41764</v>
      </c>
      <c r="G31" s="44">
        <v>1</v>
      </c>
      <c r="H31" s="45" t="s">
        <v>129</v>
      </c>
      <c r="I31" s="49" t="s">
        <v>123</v>
      </c>
      <c r="J31" s="29" t="s">
        <v>4</v>
      </c>
      <c r="K31" s="50" t="s">
        <v>124</v>
      </c>
      <c r="L31" s="29"/>
      <c r="M31" s="29" t="s">
        <v>55</v>
      </c>
      <c r="N31" s="46" t="s">
        <v>56</v>
      </c>
      <c r="O31" s="47" t="s">
        <v>57</v>
      </c>
      <c r="P31" s="29"/>
      <c r="Q31" s="46" t="s">
        <v>58</v>
      </c>
      <c r="R31" s="46" t="s">
        <v>58</v>
      </c>
      <c r="S31" s="46"/>
      <c r="T31" s="46" t="s">
        <v>58</v>
      </c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</row>
    <row r="32" spans="1:36" ht="28.5" customHeight="1">
      <c r="A32" s="3">
        <v>22</v>
      </c>
      <c r="B32" s="48" t="s">
        <v>130</v>
      </c>
      <c r="C32" s="30" t="s">
        <v>131</v>
      </c>
      <c r="D32" s="29" t="s">
        <v>50</v>
      </c>
      <c r="E32" s="49" t="s">
        <v>66</v>
      </c>
      <c r="F32" s="43">
        <v>41764</v>
      </c>
      <c r="G32" s="44">
        <v>1</v>
      </c>
      <c r="H32" s="45" t="s">
        <v>102</v>
      </c>
      <c r="I32" s="49" t="s">
        <v>123</v>
      </c>
      <c r="J32" s="29" t="s">
        <v>4</v>
      </c>
      <c r="K32" s="50" t="s">
        <v>124</v>
      </c>
      <c r="L32" s="29"/>
      <c r="M32" s="29" t="s">
        <v>55</v>
      </c>
      <c r="N32" s="46" t="s">
        <v>56</v>
      </c>
      <c r="O32" s="47" t="s">
        <v>57</v>
      </c>
      <c r="P32" s="29"/>
      <c r="Q32" s="46" t="s">
        <v>58</v>
      </c>
      <c r="R32" s="46" t="s">
        <v>58</v>
      </c>
      <c r="S32" s="46"/>
      <c r="T32" s="46" t="s">
        <v>58</v>
      </c>
      <c r="U32" s="46" t="s">
        <v>125</v>
      </c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</row>
    <row r="33" spans="1:33" ht="28.5" customHeight="1">
      <c r="A33" s="3">
        <v>23</v>
      </c>
      <c r="B33" s="48" t="s">
        <v>132</v>
      </c>
      <c r="C33" s="30" t="s">
        <v>133</v>
      </c>
      <c r="D33" s="29" t="s">
        <v>50</v>
      </c>
      <c r="E33" s="59" t="s">
        <v>112</v>
      </c>
      <c r="F33" s="43">
        <v>41764</v>
      </c>
      <c r="G33" s="44">
        <v>1</v>
      </c>
      <c r="H33" s="58" t="s">
        <v>129</v>
      </c>
      <c r="I33" s="49" t="s">
        <v>123</v>
      </c>
      <c r="J33" s="29" t="s">
        <v>4</v>
      </c>
      <c r="K33" s="50" t="s">
        <v>124</v>
      </c>
      <c r="L33" s="29"/>
      <c r="M33" s="29" t="s">
        <v>55</v>
      </c>
      <c r="N33" s="46" t="s">
        <v>56</v>
      </c>
      <c r="O33" s="47" t="s">
        <v>57</v>
      </c>
      <c r="P33" s="29"/>
      <c r="Q33" s="46" t="s">
        <v>58</v>
      </c>
      <c r="R33" s="46" t="s">
        <v>58</v>
      </c>
      <c r="S33" s="46"/>
      <c r="T33" s="46" t="s">
        <v>58</v>
      </c>
      <c r="U33" s="46" t="s">
        <v>125</v>
      </c>
      <c r="V33" s="46"/>
      <c r="W33" s="46" t="s">
        <v>125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</row>
    <row r="34" spans="1:33">
      <c r="A34" s="3">
        <v>24</v>
      </c>
      <c r="B34" s="48" t="s">
        <v>134</v>
      </c>
      <c r="C34" s="30" t="s">
        <v>135</v>
      </c>
      <c r="D34" s="29" t="s">
        <v>50</v>
      </c>
      <c r="E34" s="49" t="s">
        <v>136</v>
      </c>
      <c r="F34" s="43">
        <v>41764</v>
      </c>
      <c r="G34" s="44">
        <v>1</v>
      </c>
      <c r="H34" s="45" t="s">
        <v>76</v>
      </c>
      <c r="I34" s="49" t="s">
        <v>123</v>
      </c>
      <c r="J34" s="29" t="s">
        <v>4</v>
      </c>
      <c r="K34" s="50" t="s">
        <v>124</v>
      </c>
      <c r="L34" s="29"/>
      <c r="M34" s="29" t="s">
        <v>55</v>
      </c>
      <c r="N34" s="46" t="s">
        <v>56</v>
      </c>
      <c r="O34" s="47" t="s">
        <v>57</v>
      </c>
      <c r="P34" s="29"/>
      <c r="Q34" s="46" t="s">
        <v>58</v>
      </c>
      <c r="R34" s="46" t="s">
        <v>58</v>
      </c>
      <c r="S34" s="46"/>
      <c r="T34" s="46" t="s">
        <v>58</v>
      </c>
      <c r="U34" s="46" t="s">
        <v>125</v>
      </c>
      <c r="V34" s="46"/>
      <c r="W34" s="46" t="s">
        <v>125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</row>
    <row r="35" spans="1:33">
      <c r="A35" s="3">
        <v>25</v>
      </c>
      <c r="B35" s="45" t="s">
        <v>137</v>
      </c>
      <c r="C35" s="30" t="s">
        <v>138</v>
      </c>
      <c r="D35" s="29" t="s">
        <v>50</v>
      </c>
      <c r="E35" s="49" t="s">
        <v>136</v>
      </c>
      <c r="F35" s="43">
        <v>41764</v>
      </c>
      <c r="G35" s="44">
        <v>1</v>
      </c>
      <c r="H35" s="58" t="s">
        <v>129</v>
      </c>
      <c r="I35" s="49" t="s">
        <v>123</v>
      </c>
      <c r="J35" s="29" t="s">
        <v>4</v>
      </c>
      <c r="K35" s="50" t="s">
        <v>124</v>
      </c>
      <c r="L35" s="29"/>
      <c r="M35" s="29" t="s">
        <v>55</v>
      </c>
      <c r="N35" s="46" t="s">
        <v>56</v>
      </c>
      <c r="O35" s="47" t="s">
        <v>57</v>
      </c>
      <c r="P35" s="29"/>
      <c r="Q35" s="46" t="s">
        <v>58</v>
      </c>
      <c r="R35" s="46" t="s">
        <v>58</v>
      </c>
      <c r="S35" s="46"/>
      <c r="T35" s="46" t="s">
        <v>58</v>
      </c>
      <c r="U35" s="46"/>
      <c r="V35" s="46"/>
      <c r="W35" s="46" t="s">
        <v>125</v>
      </c>
      <c r="X35" s="46" t="s">
        <v>125</v>
      </c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ht="28.5" customHeight="1">
      <c r="A36" s="3">
        <v>26</v>
      </c>
      <c r="B36" s="48" t="s">
        <v>139</v>
      </c>
      <c r="C36" s="30" t="s">
        <v>140</v>
      </c>
      <c r="D36" s="29" t="s">
        <v>50</v>
      </c>
      <c r="E36" s="49" t="s">
        <v>136</v>
      </c>
      <c r="F36" s="43">
        <v>41764</v>
      </c>
      <c r="G36" s="44">
        <v>1</v>
      </c>
      <c r="H36" s="45" t="s">
        <v>76</v>
      </c>
      <c r="I36" s="49" t="s">
        <v>123</v>
      </c>
      <c r="J36" s="29" t="s">
        <v>4</v>
      </c>
      <c r="K36" s="50" t="s">
        <v>124</v>
      </c>
      <c r="L36" s="29"/>
      <c r="M36" s="29" t="s">
        <v>55</v>
      </c>
      <c r="N36" s="46" t="s">
        <v>56</v>
      </c>
      <c r="O36" s="47" t="s">
        <v>57</v>
      </c>
      <c r="P36" s="29"/>
      <c r="Q36" s="46" t="s">
        <v>58</v>
      </c>
      <c r="R36" s="46" t="s">
        <v>58</v>
      </c>
      <c r="S36" s="46"/>
      <c r="T36" s="46" t="s">
        <v>58</v>
      </c>
      <c r="U36" s="46"/>
      <c r="V36" s="46"/>
      <c r="W36" s="46" t="s">
        <v>125</v>
      </c>
      <c r="X36" s="46" t="s">
        <v>125</v>
      </c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>
      <c r="A37" s="3">
        <v>27</v>
      </c>
      <c r="B37" s="48" t="s">
        <v>141</v>
      </c>
      <c r="C37" s="30" t="s">
        <v>142</v>
      </c>
      <c r="D37" s="29" t="s">
        <v>50</v>
      </c>
      <c r="E37" s="49" t="s">
        <v>136</v>
      </c>
      <c r="F37" s="43">
        <v>41764</v>
      </c>
      <c r="G37" s="44">
        <v>1</v>
      </c>
      <c r="H37" s="45" t="s">
        <v>76</v>
      </c>
      <c r="I37" s="49" t="s">
        <v>123</v>
      </c>
      <c r="J37" s="29" t="s">
        <v>4</v>
      </c>
      <c r="K37" s="50" t="s">
        <v>124</v>
      </c>
      <c r="L37" s="29"/>
      <c r="M37" s="29" t="s">
        <v>55</v>
      </c>
      <c r="N37" s="46" t="s">
        <v>56</v>
      </c>
      <c r="O37" s="47" t="s">
        <v>57</v>
      </c>
      <c r="P37" s="29"/>
      <c r="Q37" s="46" t="s">
        <v>58</v>
      </c>
      <c r="R37" s="46" t="s">
        <v>58</v>
      </c>
      <c r="S37" s="46"/>
      <c r="T37" s="46" t="s">
        <v>58</v>
      </c>
      <c r="U37" s="46"/>
      <c r="V37" s="46"/>
      <c r="W37" s="46" t="s">
        <v>125</v>
      </c>
      <c r="X37" s="46" t="s">
        <v>125</v>
      </c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>
      <c r="A38" s="3">
        <v>28</v>
      </c>
      <c r="B38" s="48" t="s">
        <v>143</v>
      </c>
      <c r="C38" s="30" t="s">
        <v>144</v>
      </c>
      <c r="D38" s="29" t="s">
        <v>50</v>
      </c>
      <c r="E38" s="49" t="s">
        <v>136</v>
      </c>
      <c r="F38" s="43">
        <v>41764</v>
      </c>
      <c r="G38" s="44">
        <v>1</v>
      </c>
      <c r="H38" s="45" t="s">
        <v>76</v>
      </c>
      <c r="I38" s="49" t="s">
        <v>123</v>
      </c>
      <c r="J38" s="29" t="s">
        <v>4</v>
      </c>
      <c r="K38" s="50" t="s">
        <v>124</v>
      </c>
      <c r="L38" s="29"/>
      <c r="M38" s="29" t="s">
        <v>55</v>
      </c>
      <c r="N38" s="46" t="s">
        <v>56</v>
      </c>
      <c r="O38" s="47" t="s">
        <v>57</v>
      </c>
      <c r="P38" s="29"/>
      <c r="Q38" s="46" t="s">
        <v>58</v>
      </c>
      <c r="R38" s="46" t="s">
        <v>58</v>
      </c>
      <c r="S38" s="46"/>
      <c r="T38" s="46" t="s">
        <v>58</v>
      </c>
      <c r="U38" s="46"/>
      <c r="V38" s="46"/>
      <c r="W38" s="46" t="s">
        <v>125</v>
      </c>
      <c r="X38" s="46" t="s">
        <v>125</v>
      </c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ht="41.4">
      <c r="A39" s="3">
        <v>29</v>
      </c>
      <c r="B39" s="48" t="s">
        <v>145</v>
      </c>
      <c r="C39" s="30" t="s">
        <v>146</v>
      </c>
      <c r="D39" s="29" t="s">
        <v>50</v>
      </c>
      <c r="E39" s="49" t="s">
        <v>128</v>
      </c>
      <c r="F39" s="43">
        <v>41764</v>
      </c>
      <c r="G39" s="44">
        <v>1</v>
      </c>
      <c r="H39" s="45" t="s">
        <v>147</v>
      </c>
      <c r="I39" s="49" t="s">
        <v>123</v>
      </c>
      <c r="J39" s="29" t="s">
        <v>4</v>
      </c>
      <c r="K39" s="50" t="s">
        <v>124</v>
      </c>
      <c r="L39" s="29"/>
      <c r="M39" s="29" t="s">
        <v>55</v>
      </c>
      <c r="N39" s="46" t="s">
        <v>148</v>
      </c>
      <c r="O39" s="47" t="s">
        <v>57</v>
      </c>
      <c r="P39" s="29"/>
      <c r="Q39" s="46" t="s">
        <v>58</v>
      </c>
      <c r="R39" s="46" t="s">
        <v>58</v>
      </c>
      <c r="S39" s="46"/>
      <c r="T39" s="46" t="s">
        <v>58</v>
      </c>
      <c r="U39" s="46"/>
      <c r="V39" s="46"/>
      <c r="W39" s="46" t="s">
        <v>125</v>
      </c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ht="27.6">
      <c r="A40" s="3">
        <v>30</v>
      </c>
      <c r="B40" s="48" t="s">
        <v>149</v>
      </c>
      <c r="C40" s="30" t="s">
        <v>146</v>
      </c>
      <c r="D40" s="29" t="s">
        <v>50</v>
      </c>
      <c r="E40" s="49" t="s">
        <v>128</v>
      </c>
      <c r="F40" s="43">
        <v>41764</v>
      </c>
      <c r="G40" s="44">
        <v>1</v>
      </c>
      <c r="H40" s="45" t="s">
        <v>150</v>
      </c>
      <c r="I40" s="49" t="s">
        <v>123</v>
      </c>
      <c r="J40" s="29" t="s">
        <v>4</v>
      </c>
      <c r="K40" s="50" t="s">
        <v>124</v>
      </c>
      <c r="L40" s="29"/>
      <c r="M40" s="29" t="s">
        <v>55</v>
      </c>
      <c r="N40" s="46" t="s">
        <v>148</v>
      </c>
      <c r="O40" s="47" t="s">
        <v>57</v>
      </c>
      <c r="P40" s="29"/>
      <c r="Q40" s="46" t="s">
        <v>58</v>
      </c>
      <c r="R40" s="46" t="s">
        <v>58</v>
      </c>
      <c r="S40" s="46"/>
      <c r="T40" s="46" t="s">
        <v>58</v>
      </c>
      <c r="U40" s="46"/>
      <c r="V40" s="46"/>
      <c r="W40" s="46" t="s">
        <v>125</v>
      </c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ht="44.25" customHeight="1">
      <c r="A41" s="3">
        <v>31</v>
      </c>
      <c r="B41" s="48" t="s">
        <v>151</v>
      </c>
      <c r="C41" s="30" t="s">
        <v>146</v>
      </c>
      <c r="D41" s="29" t="s">
        <v>50</v>
      </c>
      <c r="E41" s="49" t="s">
        <v>128</v>
      </c>
      <c r="F41" s="43">
        <v>41764</v>
      </c>
      <c r="G41" s="44">
        <v>1</v>
      </c>
      <c r="H41" s="45" t="s">
        <v>150</v>
      </c>
      <c r="I41" s="49" t="s">
        <v>123</v>
      </c>
      <c r="J41" s="29" t="s">
        <v>4</v>
      </c>
      <c r="K41" s="50" t="s">
        <v>124</v>
      </c>
      <c r="L41" s="29"/>
      <c r="M41" s="29" t="s">
        <v>55</v>
      </c>
      <c r="N41" s="46" t="s">
        <v>148</v>
      </c>
      <c r="O41" s="47" t="s">
        <v>57</v>
      </c>
      <c r="P41" s="29"/>
      <c r="Q41" s="46" t="s">
        <v>58</v>
      </c>
      <c r="R41" s="46" t="s">
        <v>58</v>
      </c>
      <c r="S41" s="46"/>
      <c r="T41" s="46" t="s">
        <v>58</v>
      </c>
      <c r="U41" s="46"/>
      <c r="V41" s="46"/>
      <c r="W41" s="46" t="s">
        <v>125</v>
      </c>
      <c r="X41" s="46"/>
      <c r="Y41" s="46"/>
      <c r="Z41" s="46"/>
      <c r="AA41" s="46"/>
      <c r="AB41" s="46"/>
      <c r="AC41" s="46"/>
      <c r="AD41" s="46"/>
      <c r="AE41" s="46"/>
      <c r="AF41" s="46"/>
      <c r="AG41" s="46"/>
    </row>
    <row r="42" spans="1:33" ht="30" customHeight="1">
      <c r="A42" s="3">
        <v>32</v>
      </c>
      <c r="B42" s="48" t="s">
        <v>152</v>
      </c>
      <c r="C42" s="30" t="s">
        <v>146</v>
      </c>
      <c r="D42" s="29" t="s">
        <v>50</v>
      </c>
      <c r="E42" s="49" t="s">
        <v>128</v>
      </c>
      <c r="F42" s="43">
        <v>41764</v>
      </c>
      <c r="G42" s="44">
        <v>1</v>
      </c>
      <c r="H42" s="45" t="s">
        <v>150</v>
      </c>
      <c r="I42" s="49" t="s">
        <v>123</v>
      </c>
      <c r="J42" s="29" t="s">
        <v>4</v>
      </c>
      <c r="K42" s="50" t="s">
        <v>124</v>
      </c>
      <c r="L42" s="29"/>
      <c r="M42" s="29" t="s">
        <v>55</v>
      </c>
      <c r="N42" s="46" t="s">
        <v>148</v>
      </c>
      <c r="O42" s="47" t="s">
        <v>57</v>
      </c>
      <c r="P42" s="29"/>
      <c r="Q42" s="46" t="s">
        <v>58</v>
      </c>
      <c r="R42" s="46" t="s">
        <v>58</v>
      </c>
      <c r="S42" s="46"/>
      <c r="T42" s="46" t="s">
        <v>58</v>
      </c>
      <c r="U42" s="46"/>
      <c r="V42" s="46"/>
      <c r="W42" s="46" t="s">
        <v>125</v>
      </c>
      <c r="X42" s="46"/>
      <c r="Y42" s="46"/>
      <c r="Z42" s="46"/>
      <c r="AA42" s="46"/>
      <c r="AB42" s="46"/>
      <c r="AC42" s="46"/>
      <c r="AD42" s="46"/>
      <c r="AE42" s="46"/>
      <c r="AF42" s="46"/>
      <c r="AG42" s="46"/>
    </row>
    <row r="43" spans="1:33" ht="30" customHeight="1">
      <c r="A43" s="3">
        <v>33</v>
      </c>
      <c r="B43" s="48" t="s">
        <v>153</v>
      </c>
      <c r="C43" s="30" t="s">
        <v>154</v>
      </c>
      <c r="D43" s="29" t="s">
        <v>50</v>
      </c>
      <c r="E43" s="49" t="s">
        <v>66</v>
      </c>
      <c r="F43" s="43">
        <v>41764</v>
      </c>
      <c r="G43" s="44">
        <v>1</v>
      </c>
      <c r="H43" s="45" t="s">
        <v>107</v>
      </c>
      <c r="I43" s="49" t="s">
        <v>123</v>
      </c>
      <c r="J43" s="29" t="s">
        <v>4</v>
      </c>
      <c r="K43" s="50" t="s">
        <v>124</v>
      </c>
      <c r="L43" s="29"/>
      <c r="M43" s="29" t="s">
        <v>55</v>
      </c>
      <c r="N43" s="46" t="s">
        <v>56</v>
      </c>
      <c r="O43" s="47" t="s">
        <v>57</v>
      </c>
      <c r="P43" s="29"/>
      <c r="Q43" s="46" t="s">
        <v>58</v>
      </c>
      <c r="R43" s="46" t="s">
        <v>58</v>
      </c>
      <c r="S43" s="46"/>
      <c r="T43" s="46" t="s">
        <v>58</v>
      </c>
      <c r="U43" s="46" t="s">
        <v>125</v>
      </c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</row>
    <row r="44" spans="1:33" ht="30" customHeight="1">
      <c r="A44" s="3">
        <v>34</v>
      </c>
      <c r="B44" s="48" t="s">
        <v>155</v>
      </c>
      <c r="C44" s="30" t="s">
        <v>156</v>
      </c>
      <c r="D44" s="29" t="s">
        <v>50</v>
      </c>
      <c r="E44" s="49" t="s">
        <v>66</v>
      </c>
      <c r="F44" s="43">
        <v>41764</v>
      </c>
      <c r="G44" s="44">
        <v>1</v>
      </c>
      <c r="H44" s="45" t="s">
        <v>157</v>
      </c>
      <c r="I44" s="49" t="s">
        <v>123</v>
      </c>
      <c r="J44" s="29" t="s">
        <v>4</v>
      </c>
      <c r="K44" s="50" t="s">
        <v>124</v>
      </c>
      <c r="L44" s="29"/>
      <c r="M44" s="29" t="s">
        <v>55</v>
      </c>
      <c r="N44" s="46" t="s">
        <v>63</v>
      </c>
      <c r="O44" s="47" t="s">
        <v>57</v>
      </c>
      <c r="P44" s="29"/>
      <c r="Q44" s="46" t="s">
        <v>58</v>
      </c>
      <c r="R44" s="46" t="s">
        <v>58</v>
      </c>
      <c r="S44" s="46"/>
      <c r="T44" s="46" t="s">
        <v>58</v>
      </c>
      <c r="U44" s="46" t="s">
        <v>125</v>
      </c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</row>
    <row r="45" spans="1:33" ht="28.5" customHeight="1">
      <c r="A45" s="3">
        <v>35</v>
      </c>
      <c r="B45" s="41" t="s">
        <v>158</v>
      </c>
      <c r="C45" s="41" t="s">
        <v>159</v>
      </c>
      <c r="D45" s="41" t="s">
        <v>50</v>
      </c>
      <c r="E45" s="49" t="s">
        <v>66</v>
      </c>
      <c r="F45" s="43">
        <v>41764</v>
      </c>
      <c r="G45" s="44">
        <v>1</v>
      </c>
      <c r="H45" s="45" t="s">
        <v>97</v>
      </c>
      <c r="I45" s="49" t="s">
        <v>160</v>
      </c>
      <c r="J45" s="29" t="s">
        <v>4</v>
      </c>
      <c r="K45" s="50" t="s">
        <v>54</v>
      </c>
      <c r="L45" s="29"/>
      <c r="M45" s="29" t="s">
        <v>55</v>
      </c>
      <c r="N45" s="46" t="s">
        <v>56</v>
      </c>
      <c r="O45" s="47" t="s">
        <v>57</v>
      </c>
      <c r="P45" s="29"/>
      <c r="Q45" s="46" t="s">
        <v>58</v>
      </c>
      <c r="R45" s="46" t="s">
        <v>58</v>
      </c>
      <c r="S45" s="46"/>
      <c r="T45" s="46" t="s">
        <v>58</v>
      </c>
      <c r="U45" s="46" t="s">
        <v>59</v>
      </c>
      <c r="V45" s="46" t="s">
        <v>59</v>
      </c>
      <c r="W45" s="46"/>
      <c r="X45" s="46"/>
      <c r="Y45" s="46"/>
      <c r="Z45" s="46"/>
      <c r="AA45" s="46"/>
      <c r="AB45" s="46"/>
      <c r="AC45" s="46" t="s">
        <v>59</v>
      </c>
      <c r="AD45" s="46"/>
      <c r="AE45" s="46"/>
      <c r="AF45" s="46"/>
      <c r="AG45" s="46"/>
    </row>
    <row r="46" spans="1:33" ht="28.5" customHeight="1">
      <c r="A46" s="3">
        <v>36</v>
      </c>
      <c r="B46" s="60" t="s">
        <v>161</v>
      </c>
      <c r="C46" s="60" t="s">
        <v>162</v>
      </c>
      <c r="D46" s="61" t="s">
        <v>50</v>
      </c>
      <c r="E46" s="49" t="s">
        <v>66</v>
      </c>
      <c r="F46" s="43">
        <v>41764</v>
      </c>
      <c r="G46" s="44">
        <v>1</v>
      </c>
      <c r="H46" s="45" t="s">
        <v>97</v>
      </c>
      <c r="I46" s="49" t="s">
        <v>160</v>
      </c>
      <c r="J46" s="29" t="s">
        <v>4</v>
      </c>
      <c r="K46" s="50" t="s">
        <v>54</v>
      </c>
      <c r="L46" s="29"/>
      <c r="M46" s="29" t="s">
        <v>55</v>
      </c>
      <c r="N46" s="46" t="s">
        <v>56</v>
      </c>
      <c r="O46" s="47" t="s">
        <v>57</v>
      </c>
      <c r="P46" s="29"/>
      <c r="Q46" s="46" t="s">
        <v>58</v>
      </c>
      <c r="R46" s="46" t="s">
        <v>58</v>
      </c>
      <c r="S46" s="46"/>
      <c r="T46" s="46" t="s">
        <v>58</v>
      </c>
      <c r="U46" s="46" t="s">
        <v>59</v>
      </c>
      <c r="V46" s="46" t="s">
        <v>59</v>
      </c>
      <c r="W46" s="46"/>
      <c r="X46" s="46"/>
      <c r="Y46" s="46"/>
      <c r="Z46" s="46"/>
      <c r="AA46" s="46"/>
      <c r="AB46" s="46"/>
      <c r="AC46" s="46" t="s">
        <v>59</v>
      </c>
      <c r="AD46" s="46"/>
      <c r="AE46" s="46"/>
      <c r="AF46" s="46"/>
      <c r="AG46" s="46"/>
    </row>
    <row r="47" spans="1:33" ht="42.75" customHeight="1">
      <c r="A47" s="3">
        <v>37</v>
      </c>
      <c r="B47" s="60" t="s">
        <v>163</v>
      </c>
      <c r="C47" s="60" t="s">
        <v>164</v>
      </c>
      <c r="D47" s="61" t="s">
        <v>50</v>
      </c>
      <c r="E47" s="49" t="s">
        <v>66</v>
      </c>
      <c r="F47" s="43">
        <v>41764</v>
      </c>
      <c r="G47" s="44">
        <v>1</v>
      </c>
      <c r="H47" s="45" t="s">
        <v>165</v>
      </c>
      <c r="I47" s="49" t="s">
        <v>166</v>
      </c>
      <c r="J47" s="29" t="s">
        <v>4</v>
      </c>
      <c r="K47" s="50" t="s">
        <v>54</v>
      </c>
      <c r="L47" s="29"/>
      <c r="M47" s="29" t="s">
        <v>55</v>
      </c>
      <c r="N47" s="46" t="s">
        <v>56</v>
      </c>
      <c r="O47" s="47" t="s">
        <v>57</v>
      </c>
      <c r="P47" s="29"/>
      <c r="Q47" s="46" t="s">
        <v>58</v>
      </c>
      <c r="R47" s="46" t="s">
        <v>58</v>
      </c>
      <c r="S47" s="46"/>
      <c r="T47" s="46" t="s">
        <v>58</v>
      </c>
      <c r="U47" s="46" t="s">
        <v>59</v>
      </c>
      <c r="V47" s="46" t="s">
        <v>59</v>
      </c>
      <c r="W47" s="46"/>
      <c r="X47" s="46"/>
      <c r="Y47" s="46"/>
      <c r="Z47" s="46"/>
      <c r="AA47" s="46"/>
      <c r="AB47" s="46"/>
      <c r="AC47" s="46" t="s">
        <v>59</v>
      </c>
      <c r="AD47" s="46"/>
      <c r="AE47" s="46"/>
      <c r="AF47" s="46"/>
      <c r="AG47" s="46"/>
    </row>
    <row r="48" spans="1:33" ht="41.4">
      <c r="A48" s="3">
        <v>38</v>
      </c>
      <c r="B48" s="60" t="s">
        <v>167</v>
      </c>
      <c r="C48" s="60" t="s">
        <v>168</v>
      </c>
      <c r="D48" s="61" t="s">
        <v>50</v>
      </c>
      <c r="E48" s="49" t="s">
        <v>66</v>
      </c>
      <c r="F48" s="43">
        <v>41764</v>
      </c>
      <c r="G48" s="44">
        <v>1</v>
      </c>
      <c r="H48" s="45" t="s">
        <v>169</v>
      </c>
      <c r="I48" s="49" t="s">
        <v>166</v>
      </c>
      <c r="J48" s="29" t="s">
        <v>4</v>
      </c>
      <c r="K48" s="50" t="s">
        <v>54</v>
      </c>
      <c r="L48" s="29"/>
      <c r="M48" s="29" t="s">
        <v>55</v>
      </c>
      <c r="N48" s="46" t="s">
        <v>56</v>
      </c>
      <c r="O48" s="47" t="s">
        <v>57</v>
      </c>
      <c r="P48" s="29"/>
      <c r="Q48" s="46" t="s">
        <v>58</v>
      </c>
      <c r="R48" s="46" t="s">
        <v>58</v>
      </c>
      <c r="S48" s="46"/>
      <c r="T48" s="46" t="s">
        <v>58</v>
      </c>
      <c r="U48" s="46" t="s">
        <v>59</v>
      </c>
      <c r="V48" s="46" t="s">
        <v>59</v>
      </c>
      <c r="W48" s="46"/>
      <c r="X48" s="46"/>
      <c r="Y48" s="46"/>
      <c r="Z48" s="46"/>
      <c r="AA48" s="46"/>
      <c r="AB48" s="46"/>
      <c r="AC48" s="46" t="s">
        <v>59</v>
      </c>
      <c r="AD48" s="46"/>
      <c r="AE48" s="46"/>
      <c r="AF48" s="46"/>
      <c r="AG48" s="46"/>
    </row>
    <row r="49" spans="1:33" ht="41.4">
      <c r="A49" s="3">
        <v>39</v>
      </c>
      <c r="B49" s="60" t="s">
        <v>170</v>
      </c>
      <c r="C49" s="60" t="s">
        <v>171</v>
      </c>
      <c r="D49" s="42" t="s">
        <v>50</v>
      </c>
      <c r="E49" s="49" t="s">
        <v>66</v>
      </c>
      <c r="F49" s="43">
        <v>41764</v>
      </c>
      <c r="G49" s="44">
        <v>1</v>
      </c>
      <c r="H49" s="45" t="s">
        <v>172</v>
      </c>
      <c r="I49" s="49" t="s">
        <v>166</v>
      </c>
      <c r="J49" s="29" t="s">
        <v>4</v>
      </c>
      <c r="K49" s="50" t="s">
        <v>54</v>
      </c>
      <c r="L49" s="29"/>
      <c r="M49" s="29" t="s">
        <v>55</v>
      </c>
      <c r="N49" s="46" t="s">
        <v>56</v>
      </c>
      <c r="O49" s="47" t="s">
        <v>57</v>
      </c>
      <c r="P49" s="29"/>
      <c r="Q49" s="46" t="s">
        <v>58</v>
      </c>
      <c r="R49" s="46" t="s">
        <v>58</v>
      </c>
      <c r="S49" s="46"/>
      <c r="T49" s="46" t="s">
        <v>58</v>
      </c>
      <c r="U49" s="46" t="s">
        <v>59</v>
      </c>
      <c r="V49" s="46" t="s">
        <v>59</v>
      </c>
      <c r="W49" s="46"/>
      <c r="X49" s="46"/>
      <c r="Y49" s="46"/>
      <c r="Z49" s="46"/>
      <c r="AA49" s="46"/>
      <c r="AB49" s="46"/>
      <c r="AC49" s="46" t="s">
        <v>59</v>
      </c>
      <c r="AD49" s="46"/>
      <c r="AE49" s="46"/>
      <c r="AF49" s="46"/>
      <c r="AG49" s="46"/>
    </row>
    <row r="50" spans="1:33" ht="28.5" customHeight="1">
      <c r="A50" s="3">
        <v>40</v>
      </c>
      <c r="B50" s="62" t="s">
        <v>173</v>
      </c>
      <c r="C50" s="30" t="s">
        <v>174</v>
      </c>
      <c r="D50" s="29" t="s">
        <v>50</v>
      </c>
      <c r="E50" s="30" t="s">
        <v>112</v>
      </c>
      <c r="F50" s="43">
        <v>41764</v>
      </c>
      <c r="G50" s="44">
        <v>1</v>
      </c>
      <c r="H50" s="45" t="s">
        <v>175</v>
      </c>
      <c r="I50" s="49" t="s">
        <v>160</v>
      </c>
      <c r="J50" s="29" t="s">
        <v>4</v>
      </c>
      <c r="K50" s="30" t="s">
        <v>176</v>
      </c>
      <c r="L50" s="29"/>
      <c r="M50" s="29" t="s">
        <v>55</v>
      </c>
      <c r="N50" s="46" t="s">
        <v>148</v>
      </c>
      <c r="O50" s="47" t="s">
        <v>57</v>
      </c>
      <c r="P50" s="29"/>
      <c r="Q50" s="46" t="s">
        <v>58</v>
      </c>
      <c r="R50" s="46" t="s">
        <v>58</v>
      </c>
      <c r="S50" s="46" t="s">
        <v>58</v>
      </c>
      <c r="T50" s="46" t="s">
        <v>58</v>
      </c>
      <c r="U50" s="46" t="s">
        <v>59</v>
      </c>
      <c r="V50" s="46" t="s">
        <v>59</v>
      </c>
      <c r="W50" s="46" t="s">
        <v>59</v>
      </c>
      <c r="X50" s="46" t="s">
        <v>59</v>
      </c>
      <c r="Y50" s="46" t="s">
        <v>59</v>
      </c>
      <c r="Z50" s="46" t="s">
        <v>59</v>
      </c>
      <c r="AA50" s="46" t="s">
        <v>59</v>
      </c>
      <c r="AB50" s="46" t="s">
        <v>59</v>
      </c>
      <c r="AC50" s="46" t="s">
        <v>59</v>
      </c>
      <c r="AD50" s="46" t="s">
        <v>125</v>
      </c>
      <c r="AE50" s="46" t="s">
        <v>59</v>
      </c>
      <c r="AF50" s="46" t="s">
        <v>59</v>
      </c>
      <c r="AG50" s="46" t="s">
        <v>125</v>
      </c>
    </row>
    <row r="51" spans="1:33" ht="28.5" customHeight="1">
      <c r="A51" s="3">
        <v>41</v>
      </c>
      <c r="B51" s="62" t="s">
        <v>177</v>
      </c>
      <c r="C51" s="30" t="s">
        <v>178</v>
      </c>
      <c r="D51" s="29" t="s">
        <v>50</v>
      </c>
      <c r="E51" s="30" t="s">
        <v>112</v>
      </c>
      <c r="F51" s="43">
        <v>41764</v>
      </c>
      <c r="G51" s="44">
        <v>1</v>
      </c>
      <c r="H51" s="45" t="s">
        <v>175</v>
      </c>
      <c r="I51" s="49" t="s">
        <v>160</v>
      </c>
      <c r="J51" s="29" t="s">
        <v>4</v>
      </c>
      <c r="K51" s="30" t="s">
        <v>176</v>
      </c>
      <c r="L51" s="29"/>
      <c r="M51" s="29" t="s">
        <v>55</v>
      </c>
      <c r="N51" s="46" t="s">
        <v>148</v>
      </c>
      <c r="O51" s="47" t="s">
        <v>57</v>
      </c>
      <c r="P51" s="29"/>
      <c r="Q51" s="46" t="s">
        <v>58</v>
      </c>
      <c r="R51" s="46" t="s">
        <v>58</v>
      </c>
      <c r="S51" s="46" t="s">
        <v>58</v>
      </c>
      <c r="T51" s="46" t="s">
        <v>58</v>
      </c>
      <c r="U51" s="46" t="s">
        <v>59</v>
      </c>
      <c r="V51" s="46" t="s">
        <v>59</v>
      </c>
      <c r="W51" s="46" t="s">
        <v>59</v>
      </c>
      <c r="X51" s="46" t="s">
        <v>59</v>
      </c>
      <c r="Y51" s="46" t="s">
        <v>59</v>
      </c>
      <c r="Z51" s="46" t="s">
        <v>59</v>
      </c>
      <c r="AA51" s="46" t="s">
        <v>59</v>
      </c>
      <c r="AB51" s="46" t="s">
        <v>59</v>
      </c>
      <c r="AC51" s="46" t="s">
        <v>59</v>
      </c>
      <c r="AD51" s="46" t="s">
        <v>59</v>
      </c>
      <c r="AE51" s="46" t="s">
        <v>59</v>
      </c>
      <c r="AF51" s="46" t="s">
        <v>59</v>
      </c>
      <c r="AG51" s="46" t="s">
        <v>59</v>
      </c>
    </row>
    <row r="52" spans="1:33" ht="28.5" customHeight="1">
      <c r="A52" s="3">
        <v>42</v>
      </c>
      <c r="B52" s="62" t="s">
        <v>179</v>
      </c>
      <c r="C52" s="30" t="s">
        <v>180</v>
      </c>
      <c r="D52" s="29" t="s">
        <v>50</v>
      </c>
      <c r="E52" s="30" t="s">
        <v>136</v>
      </c>
      <c r="F52" s="43">
        <v>41764</v>
      </c>
      <c r="G52" s="44">
        <v>1</v>
      </c>
      <c r="H52" s="45" t="s">
        <v>175</v>
      </c>
      <c r="I52" s="49" t="s">
        <v>160</v>
      </c>
      <c r="J52" s="29" t="s">
        <v>4</v>
      </c>
      <c r="K52" s="30" t="s">
        <v>176</v>
      </c>
      <c r="L52" s="29"/>
      <c r="M52" s="29" t="s">
        <v>55</v>
      </c>
      <c r="N52" s="46" t="s">
        <v>148</v>
      </c>
      <c r="O52" s="47" t="s">
        <v>57</v>
      </c>
      <c r="P52" s="29"/>
      <c r="Q52" s="46" t="s">
        <v>58</v>
      </c>
      <c r="R52" s="46" t="s">
        <v>58</v>
      </c>
      <c r="S52" s="46" t="s">
        <v>58</v>
      </c>
      <c r="T52" s="46" t="s">
        <v>58</v>
      </c>
      <c r="U52" s="46" t="s">
        <v>59</v>
      </c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</row>
    <row r="53" spans="1:33" ht="27.6">
      <c r="A53" s="3">
        <v>43</v>
      </c>
      <c r="B53" s="62" t="s">
        <v>181</v>
      </c>
      <c r="C53" s="30" t="s">
        <v>182</v>
      </c>
      <c r="D53" s="29" t="s">
        <v>50</v>
      </c>
      <c r="E53" s="30" t="s">
        <v>136</v>
      </c>
      <c r="F53" s="43">
        <v>41764</v>
      </c>
      <c r="G53" s="44">
        <v>1</v>
      </c>
      <c r="H53" s="45" t="s">
        <v>175</v>
      </c>
      <c r="I53" s="49" t="s">
        <v>160</v>
      </c>
      <c r="J53" s="29" t="s">
        <v>4</v>
      </c>
      <c r="K53" s="30" t="s">
        <v>176</v>
      </c>
      <c r="L53" s="29"/>
      <c r="M53" s="29" t="s">
        <v>55</v>
      </c>
      <c r="N53" s="46" t="s">
        <v>148</v>
      </c>
      <c r="O53" s="47" t="s">
        <v>57</v>
      </c>
      <c r="P53" s="29"/>
      <c r="Q53" s="46" t="s">
        <v>58</v>
      </c>
      <c r="R53" s="46" t="s">
        <v>58</v>
      </c>
      <c r="S53" s="46" t="s">
        <v>58</v>
      </c>
      <c r="T53" s="46" t="s">
        <v>58</v>
      </c>
      <c r="U53" s="46" t="s">
        <v>59</v>
      </c>
      <c r="V53" s="46" t="s">
        <v>59</v>
      </c>
      <c r="W53" s="46" t="s">
        <v>59</v>
      </c>
      <c r="X53" s="46" t="s">
        <v>59</v>
      </c>
      <c r="Y53" s="46" t="s">
        <v>59</v>
      </c>
      <c r="Z53" s="46" t="s">
        <v>59</v>
      </c>
      <c r="AA53" s="46" t="s">
        <v>59</v>
      </c>
      <c r="AB53" s="46"/>
      <c r="AC53" s="46"/>
      <c r="AD53" s="46"/>
      <c r="AE53" s="46"/>
      <c r="AF53" s="46"/>
      <c r="AG53" s="46"/>
    </row>
    <row r="54" spans="1:33" ht="27.6">
      <c r="A54" s="3">
        <v>44</v>
      </c>
      <c r="B54" s="62" t="s">
        <v>183</v>
      </c>
      <c r="C54" s="30" t="s">
        <v>184</v>
      </c>
      <c r="D54" s="29" t="s">
        <v>50</v>
      </c>
      <c r="E54" s="30" t="s">
        <v>136</v>
      </c>
      <c r="F54" s="43">
        <v>41764</v>
      </c>
      <c r="G54" s="44">
        <v>1</v>
      </c>
      <c r="H54" s="45" t="s">
        <v>175</v>
      </c>
      <c r="I54" s="49" t="s">
        <v>160</v>
      </c>
      <c r="J54" s="29" t="s">
        <v>4</v>
      </c>
      <c r="K54" s="30" t="s">
        <v>176</v>
      </c>
      <c r="L54" s="29"/>
      <c r="M54" s="29" t="s">
        <v>55</v>
      </c>
      <c r="N54" s="46" t="s">
        <v>148</v>
      </c>
      <c r="O54" s="47" t="s">
        <v>57</v>
      </c>
      <c r="P54" s="29"/>
      <c r="Q54" s="46" t="s">
        <v>58</v>
      </c>
      <c r="R54" s="46" t="s">
        <v>58</v>
      </c>
      <c r="S54" s="46" t="s">
        <v>58</v>
      </c>
      <c r="T54" s="46" t="s">
        <v>58</v>
      </c>
      <c r="U54" s="46" t="s">
        <v>59</v>
      </c>
      <c r="V54" s="46" t="s">
        <v>59</v>
      </c>
      <c r="W54" s="46" t="s">
        <v>59</v>
      </c>
      <c r="X54" s="46" t="s">
        <v>59</v>
      </c>
      <c r="Y54" s="46" t="s">
        <v>59</v>
      </c>
      <c r="Z54" s="46" t="s">
        <v>59</v>
      </c>
      <c r="AA54" s="46" t="s">
        <v>59</v>
      </c>
      <c r="AB54" s="46"/>
      <c r="AC54" s="46"/>
      <c r="AD54" s="46"/>
      <c r="AE54" s="46"/>
      <c r="AF54" s="46"/>
      <c r="AG54" s="46"/>
    </row>
    <row r="55" spans="1:33" ht="27.6">
      <c r="A55" s="3">
        <v>45</v>
      </c>
      <c r="B55" s="62" t="s">
        <v>185</v>
      </c>
      <c r="C55" s="30" t="s">
        <v>186</v>
      </c>
      <c r="D55" s="29" t="s">
        <v>50</v>
      </c>
      <c r="E55" s="30" t="s">
        <v>187</v>
      </c>
      <c r="F55" s="43">
        <v>41764</v>
      </c>
      <c r="G55" s="44">
        <v>1</v>
      </c>
      <c r="H55" s="45" t="s">
        <v>175</v>
      </c>
      <c r="I55" s="49" t="s">
        <v>160</v>
      </c>
      <c r="J55" s="29" t="s">
        <v>4</v>
      </c>
      <c r="K55" s="30" t="s">
        <v>176</v>
      </c>
      <c r="L55" s="29"/>
      <c r="M55" s="29" t="s">
        <v>55</v>
      </c>
      <c r="N55" s="46" t="s">
        <v>148</v>
      </c>
      <c r="O55" s="47" t="s">
        <v>57</v>
      </c>
      <c r="P55" s="29"/>
      <c r="Q55" s="46" t="s">
        <v>58</v>
      </c>
      <c r="R55" s="46" t="s">
        <v>58</v>
      </c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</row>
    <row r="56" spans="1:33" ht="27.6">
      <c r="A56" s="3">
        <v>46</v>
      </c>
      <c r="B56" s="62" t="s">
        <v>188</v>
      </c>
      <c r="C56" s="30" t="s">
        <v>189</v>
      </c>
      <c r="D56" s="29" t="s">
        <v>50</v>
      </c>
      <c r="E56" s="30" t="s">
        <v>187</v>
      </c>
      <c r="F56" s="43">
        <v>41764</v>
      </c>
      <c r="G56" s="44">
        <v>1</v>
      </c>
      <c r="H56" s="45" t="s">
        <v>175</v>
      </c>
      <c r="I56" s="49" t="s">
        <v>160</v>
      </c>
      <c r="J56" s="29" t="s">
        <v>4</v>
      </c>
      <c r="K56" s="30" t="s">
        <v>176</v>
      </c>
      <c r="L56" s="29"/>
      <c r="M56" s="29" t="s">
        <v>55</v>
      </c>
      <c r="N56" s="46" t="s">
        <v>148</v>
      </c>
      <c r="O56" s="47" t="s">
        <v>57</v>
      </c>
      <c r="P56" s="29"/>
      <c r="Q56" s="46" t="s">
        <v>58</v>
      </c>
      <c r="R56" s="46" t="s">
        <v>58</v>
      </c>
      <c r="S56" s="46"/>
      <c r="T56" s="46"/>
      <c r="U56" s="46"/>
      <c r="V56" s="46" t="s">
        <v>59</v>
      </c>
      <c r="W56" s="46" t="s">
        <v>59</v>
      </c>
      <c r="X56" s="46" t="s">
        <v>59</v>
      </c>
      <c r="Y56" s="46"/>
      <c r="Z56" s="46" t="s">
        <v>59</v>
      </c>
      <c r="AA56" s="46" t="s">
        <v>59</v>
      </c>
      <c r="AB56" s="46"/>
      <c r="AC56" s="46"/>
      <c r="AD56" s="46"/>
      <c r="AE56" s="46"/>
      <c r="AF56" s="46"/>
      <c r="AG56" s="46"/>
    </row>
    <row r="57" spans="1:33" ht="27.6">
      <c r="A57" s="3">
        <v>47</v>
      </c>
      <c r="B57" s="62" t="s">
        <v>190</v>
      </c>
      <c r="C57" s="30" t="s">
        <v>191</v>
      </c>
      <c r="D57" s="29" t="s">
        <v>50</v>
      </c>
      <c r="E57" s="30" t="s">
        <v>187</v>
      </c>
      <c r="F57" s="43">
        <v>41764</v>
      </c>
      <c r="G57" s="44">
        <v>1</v>
      </c>
      <c r="H57" s="45" t="s">
        <v>175</v>
      </c>
      <c r="I57" s="49" t="s">
        <v>160</v>
      </c>
      <c r="J57" s="29" t="s">
        <v>4</v>
      </c>
      <c r="K57" s="30" t="s">
        <v>176</v>
      </c>
      <c r="L57" s="29"/>
      <c r="M57" s="29" t="s">
        <v>55</v>
      </c>
      <c r="N57" s="46" t="s">
        <v>148</v>
      </c>
      <c r="O57" s="47" t="s">
        <v>57</v>
      </c>
      <c r="P57" s="29"/>
      <c r="Q57" s="46" t="s">
        <v>58</v>
      </c>
      <c r="R57" s="46" t="s">
        <v>58</v>
      </c>
      <c r="S57" s="46"/>
      <c r="T57" s="46"/>
      <c r="U57" s="46"/>
      <c r="V57" s="46" t="s">
        <v>59</v>
      </c>
      <c r="W57" s="46" t="s">
        <v>59</v>
      </c>
      <c r="X57" s="46" t="s">
        <v>59</v>
      </c>
      <c r="Y57" s="46"/>
      <c r="Z57" s="46" t="s">
        <v>59</v>
      </c>
      <c r="AA57" s="46" t="s">
        <v>59</v>
      </c>
      <c r="AB57" s="46"/>
      <c r="AC57" s="46"/>
      <c r="AD57" s="46"/>
      <c r="AE57" s="46"/>
      <c r="AF57" s="46"/>
      <c r="AG57" s="46"/>
    </row>
    <row r="58" spans="1:33" ht="27.6">
      <c r="A58" s="3">
        <v>48</v>
      </c>
      <c r="B58" s="62" t="s">
        <v>192</v>
      </c>
      <c r="C58" s="30" t="s">
        <v>193</v>
      </c>
      <c r="D58" s="29" t="s">
        <v>50</v>
      </c>
      <c r="E58" s="30" t="s">
        <v>194</v>
      </c>
      <c r="F58" s="43">
        <v>41764</v>
      </c>
      <c r="G58" s="44">
        <v>1</v>
      </c>
      <c r="H58" s="45" t="s">
        <v>175</v>
      </c>
      <c r="I58" s="49" t="s">
        <v>160</v>
      </c>
      <c r="J58" s="29" t="s">
        <v>4</v>
      </c>
      <c r="K58" s="30" t="s">
        <v>176</v>
      </c>
      <c r="L58" s="29"/>
      <c r="M58" s="29" t="s">
        <v>55</v>
      </c>
      <c r="N58" s="46" t="s">
        <v>148</v>
      </c>
      <c r="O58" s="47" t="s">
        <v>57</v>
      </c>
      <c r="P58" s="29"/>
      <c r="Q58" s="46" t="s">
        <v>58</v>
      </c>
      <c r="R58" s="46" t="s">
        <v>58</v>
      </c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</row>
    <row r="59" spans="1:33" ht="27.6">
      <c r="A59" s="3">
        <v>49</v>
      </c>
      <c r="B59" s="62" t="s">
        <v>195</v>
      </c>
      <c r="C59" s="30" t="s">
        <v>196</v>
      </c>
      <c r="D59" s="29" t="s">
        <v>50</v>
      </c>
      <c r="E59" s="30" t="s">
        <v>194</v>
      </c>
      <c r="F59" s="43">
        <v>41764</v>
      </c>
      <c r="G59" s="44">
        <v>1</v>
      </c>
      <c r="H59" s="45" t="s">
        <v>175</v>
      </c>
      <c r="I59" s="49" t="s">
        <v>160</v>
      </c>
      <c r="J59" s="29" t="s">
        <v>4</v>
      </c>
      <c r="K59" s="30" t="s">
        <v>176</v>
      </c>
      <c r="L59" s="29"/>
      <c r="M59" s="29" t="s">
        <v>55</v>
      </c>
      <c r="N59" s="46" t="s">
        <v>148</v>
      </c>
      <c r="O59" s="47" t="s">
        <v>57</v>
      </c>
      <c r="P59" s="29"/>
      <c r="Q59" s="46" t="s">
        <v>58</v>
      </c>
      <c r="R59" s="46" t="s">
        <v>58</v>
      </c>
      <c r="S59" s="46"/>
      <c r="T59" s="46"/>
      <c r="U59" s="46"/>
      <c r="V59" s="46"/>
      <c r="W59" s="46"/>
      <c r="X59" s="46"/>
      <c r="Y59" s="46"/>
      <c r="Z59" s="46" t="s">
        <v>59</v>
      </c>
      <c r="AA59" s="46" t="s">
        <v>59</v>
      </c>
      <c r="AB59" s="46"/>
      <c r="AC59" s="46"/>
      <c r="AD59" s="46"/>
      <c r="AE59" s="46"/>
      <c r="AF59" s="46"/>
      <c r="AG59" s="46"/>
    </row>
    <row r="60" spans="1:33" ht="27.6">
      <c r="A60" s="3">
        <v>50</v>
      </c>
      <c r="B60" s="62" t="s">
        <v>197</v>
      </c>
      <c r="C60" s="30" t="s">
        <v>198</v>
      </c>
      <c r="D60" s="29" t="s">
        <v>50</v>
      </c>
      <c r="E60" s="30" t="s">
        <v>194</v>
      </c>
      <c r="F60" s="43">
        <v>41764</v>
      </c>
      <c r="G60" s="44">
        <v>1</v>
      </c>
      <c r="H60" s="45" t="s">
        <v>175</v>
      </c>
      <c r="I60" s="49" t="s">
        <v>160</v>
      </c>
      <c r="J60" s="29" t="s">
        <v>4</v>
      </c>
      <c r="K60" s="30" t="s">
        <v>176</v>
      </c>
      <c r="L60" s="29"/>
      <c r="M60" s="29" t="s">
        <v>55</v>
      </c>
      <c r="N60" s="46" t="s">
        <v>148</v>
      </c>
      <c r="O60" s="47" t="s">
        <v>57</v>
      </c>
      <c r="P60" s="29"/>
      <c r="Q60" s="46" t="s">
        <v>58</v>
      </c>
      <c r="R60" s="46" t="s">
        <v>58</v>
      </c>
      <c r="S60" s="46"/>
      <c r="T60" s="46"/>
      <c r="U60" s="46"/>
      <c r="V60" s="46"/>
      <c r="W60" s="46"/>
      <c r="X60" s="46"/>
      <c r="Y60" s="46"/>
      <c r="Z60" s="46" t="s">
        <v>59</v>
      </c>
      <c r="AA60" s="46" t="s">
        <v>59</v>
      </c>
      <c r="AB60" s="46"/>
      <c r="AC60" s="46"/>
      <c r="AD60" s="46"/>
      <c r="AE60" s="46"/>
      <c r="AF60" s="46"/>
      <c r="AG60" s="46"/>
    </row>
    <row r="61" spans="1:33" ht="27.6">
      <c r="A61" s="3">
        <v>51</v>
      </c>
      <c r="B61" s="63" t="s">
        <v>199</v>
      </c>
      <c r="C61" s="30" t="s">
        <v>200</v>
      </c>
      <c r="D61" s="29" t="s">
        <v>50</v>
      </c>
      <c r="E61" s="30" t="s">
        <v>194</v>
      </c>
      <c r="F61" s="43">
        <v>41764</v>
      </c>
      <c r="G61" s="44">
        <v>1</v>
      </c>
      <c r="H61" s="45" t="s">
        <v>175</v>
      </c>
      <c r="I61" s="49" t="s">
        <v>160</v>
      </c>
      <c r="J61" s="29" t="s">
        <v>4</v>
      </c>
      <c r="K61" s="30" t="s">
        <v>176</v>
      </c>
      <c r="L61" s="29"/>
      <c r="M61" s="29" t="s">
        <v>55</v>
      </c>
      <c r="N61" s="46" t="s">
        <v>148</v>
      </c>
      <c r="O61" s="47" t="s">
        <v>57</v>
      </c>
      <c r="P61" s="29"/>
      <c r="Q61" s="46" t="s">
        <v>58</v>
      </c>
      <c r="R61" s="46" t="s">
        <v>58</v>
      </c>
      <c r="S61" s="46"/>
      <c r="T61" s="46"/>
      <c r="U61" s="46"/>
      <c r="V61" s="46"/>
      <c r="W61" s="46"/>
      <c r="X61" s="46"/>
      <c r="Y61" s="46"/>
      <c r="Z61" s="46" t="s">
        <v>59</v>
      </c>
      <c r="AA61" s="46" t="s">
        <v>59</v>
      </c>
      <c r="AB61" s="46"/>
      <c r="AC61" s="46"/>
      <c r="AD61" s="46"/>
      <c r="AE61" s="46"/>
      <c r="AF61" s="46"/>
      <c r="AG61" s="46"/>
    </row>
    <row r="62" spans="1:33" ht="35.25" customHeight="1">
      <c r="A62" s="3">
        <v>52</v>
      </c>
      <c r="B62" s="63" t="s">
        <v>201</v>
      </c>
      <c r="C62" s="30" t="s">
        <v>202</v>
      </c>
      <c r="D62" s="29" t="s">
        <v>50</v>
      </c>
      <c r="E62" s="30" t="s">
        <v>194</v>
      </c>
      <c r="F62" s="43">
        <v>41764</v>
      </c>
      <c r="G62" s="44">
        <v>1</v>
      </c>
      <c r="H62" s="45" t="s">
        <v>175</v>
      </c>
      <c r="I62" s="49" t="s">
        <v>160</v>
      </c>
      <c r="J62" s="29" t="s">
        <v>4</v>
      </c>
      <c r="K62" s="30" t="s">
        <v>176</v>
      </c>
      <c r="L62" s="29"/>
      <c r="M62" s="29" t="s">
        <v>55</v>
      </c>
      <c r="N62" s="46" t="s">
        <v>148</v>
      </c>
      <c r="O62" s="47" t="s">
        <v>57</v>
      </c>
      <c r="P62" s="29"/>
      <c r="Q62" s="46" t="s">
        <v>58</v>
      </c>
      <c r="R62" s="46" t="s">
        <v>58</v>
      </c>
      <c r="S62" s="46"/>
      <c r="T62" s="46"/>
      <c r="U62" s="46"/>
      <c r="V62" s="46"/>
      <c r="W62" s="46"/>
      <c r="X62" s="46"/>
      <c r="Y62" s="46"/>
      <c r="Z62" s="46" t="s">
        <v>59</v>
      </c>
      <c r="AA62" s="46" t="s">
        <v>59</v>
      </c>
      <c r="AB62" s="46"/>
      <c r="AC62" s="46"/>
      <c r="AD62" s="46"/>
      <c r="AE62" s="46"/>
      <c r="AF62" s="46"/>
      <c r="AG62" s="46"/>
    </row>
    <row r="63" spans="1:33" ht="27.6">
      <c r="A63" s="3">
        <v>53</v>
      </c>
      <c r="B63" s="62" t="s">
        <v>203</v>
      </c>
      <c r="C63" s="64" t="s">
        <v>204</v>
      </c>
      <c r="D63" s="65" t="s">
        <v>50</v>
      </c>
      <c r="E63" s="64" t="s">
        <v>194</v>
      </c>
      <c r="F63" s="43">
        <v>41764</v>
      </c>
      <c r="G63" s="44">
        <v>1</v>
      </c>
      <c r="H63" s="45" t="s">
        <v>175</v>
      </c>
      <c r="I63" s="49" t="s">
        <v>160</v>
      </c>
      <c r="J63" s="29" t="s">
        <v>4</v>
      </c>
      <c r="K63" s="30" t="s">
        <v>176</v>
      </c>
      <c r="L63" s="29"/>
      <c r="M63" s="29" t="s">
        <v>55</v>
      </c>
      <c r="N63" s="46" t="s">
        <v>148</v>
      </c>
      <c r="O63" s="47" t="s">
        <v>57</v>
      </c>
      <c r="P63" s="29"/>
      <c r="Q63" s="46" t="s">
        <v>58</v>
      </c>
      <c r="R63" s="46" t="s">
        <v>58</v>
      </c>
      <c r="S63" s="46"/>
      <c r="T63" s="46"/>
      <c r="U63" s="46"/>
      <c r="V63" s="46"/>
      <c r="W63" s="46"/>
      <c r="X63" s="46"/>
      <c r="Y63" s="46"/>
      <c r="Z63" s="46" t="s">
        <v>59</v>
      </c>
      <c r="AA63" s="46" t="s">
        <v>59</v>
      </c>
      <c r="AB63" s="46"/>
      <c r="AC63" s="46"/>
      <c r="AD63" s="46"/>
      <c r="AE63" s="46"/>
      <c r="AF63" s="46"/>
      <c r="AG63" s="46"/>
    </row>
    <row r="64" spans="1:33" ht="27.6">
      <c r="A64" s="3">
        <v>54</v>
      </c>
      <c r="B64" s="129" t="s">
        <v>205</v>
      </c>
      <c r="C64" s="64" t="s">
        <v>206</v>
      </c>
      <c r="D64" s="65" t="s">
        <v>50</v>
      </c>
      <c r="E64" s="64" t="s">
        <v>194</v>
      </c>
      <c r="F64" s="43">
        <v>41764</v>
      </c>
      <c r="G64" s="44">
        <v>1</v>
      </c>
      <c r="H64" s="45" t="s">
        <v>175</v>
      </c>
      <c r="I64" s="49" t="s">
        <v>160</v>
      </c>
      <c r="J64" s="29" t="s">
        <v>4</v>
      </c>
      <c r="K64" s="30" t="s">
        <v>176</v>
      </c>
      <c r="L64" s="29"/>
      <c r="M64" s="29" t="s">
        <v>55</v>
      </c>
      <c r="N64" s="46" t="s">
        <v>148</v>
      </c>
      <c r="O64" s="47" t="s">
        <v>57</v>
      </c>
      <c r="P64" s="29"/>
      <c r="Q64" s="46" t="s">
        <v>58</v>
      </c>
      <c r="R64" s="46" t="s">
        <v>58</v>
      </c>
      <c r="S64" s="46"/>
      <c r="T64" s="46"/>
      <c r="U64" s="46"/>
      <c r="V64" s="46"/>
      <c r="W64" s="46"/>
      <c r="X64" s="46"/>
      <c r="Y64" s="46"/>
      <c r="Z64" s="46" t="s">
        <v>59</v>
      </c>
      <c r="AA64" s="46" t="s">
        <v>59</v>
      </c>
      <c r="AB64" s="46"/>
      <c r="AC64" s="46"/>
      <c r="AD64" s="46"/>
      <c r="AE64" s="46"/>
      <c r="AF64" s="46"/>
      <c r="AG64" s="46"/>
    </row>
    <row r="65" spans="1:33" ht="27.6">
      <c r="A65" s="3">
        <v>55</v>
      </c>
      <c r="B65" s="62" t="s">
        <v>207</v>
      </c>
      <c r="C65" s="64" t="s">
        <v>208</v>
      </c>
      <c r="D65" s="65" t="s">
        <v>50</v>
      </c>
      <c r="E65" s="64" t="s">
        <v>194</v>
      </c>
      <c r="F65" s="43">
        <v>41764</v>
      </c>
      <c r="G65" s="44">
        <v>1</v>
      </c>
      <c r="H65" s="45" t="s">
        <v>175</v>
      </c>
      <c r="I65" s="49" t="s">
        <v>160</v>
      </c>
      <c r="J65" s="29" t="s">
        <v>4</v>
      </c>
      <c r="K65" s="30" t="s">
        <v>176</v>
      </c>
      <c r="L65" s="29"/>
      <c r="M65" s="29" t="s">
        <v>55</v>
      </c>
      <c r="N65" s="46" t="s">
        <v>148</v>
      </c>
      <c r="O65" s="47" t="s">
        <v>57</v>
      </c>
      <c r="P65" s="29"/>
      <c r="Q65" s="46" t="s">
        <v>58</v>
      </c>
      <c r="R65" s="46" t="s">
        <v>58</v>
      </c>
      <c r="S65" s="46"/>
      <c r="T65" s="46"/>
      <c r="U65" s="46"/>
      <c r="V65" s="46"/>
      <c r="W65" s="46"/>
      <c r="X65" s="46"/>
      <c r="Y65" s="46"/>
      <c r="Z65" s="46" t="s">
        <v>59</v>
      </c>
      <c r="AA65" s="46" t="s">
        <v>59</v>
      </c>
      <c r="AB65" s="46"/>
      <c r="AC65" s="46"/>
      <c r="AD65" s="46"/>
      <c r="AE65" s="46"/>
      <c r="AF65" s="46"/>
      <c r="AG65" s="46"/>
    </row>
    <row r="66" spans="1:33" ht="27.6">
      <c r="A66" s="3">
        <v>56</v>
      </c>
      <c r="B66" s="62" t="s">
        <v>209</v>
      </c>
      <c r="C66" s="64" t="s">
        <v>210</v>
      </c>
      <c r="D66" s="65" t="s">
        <v>50</v>
      </c>
      <c r="E66" s="64" t="s">
        <v>194</v>
      </c>
      <c r="F66" s="43">
        <v>41764</v>
      </c>
      <c r="G66" s="44">
        <v>1</v>
      </c>
      <c r="H66" s="45" t="s">
        <v>175</v>
      </c>
      <c r="I66" s="49" t="s">
        <v>160</v>
      </c>
      <c r="J66" s="29" t="s">
        <v>4</v>
      </c>
      <c r="K66" s="30" t="s">
        <v>176</v>
      </c>
      <c r="L66" s="29"/>
      <c r="M66" s="29" t="s">
        <v>55</v>
      </c>
      <c r="N66" s="46" t="s">
        <v>148</v>
      </c>
      <c r="O66" s="47" t="s">
        <v>57</v>
      </c>
      <c r="P66" s="29"/>
      <c r="Q66" s="46" t="s">
        <v>58</v>
      </c>
      <c r="R66" s="46" t="s">
        <v>58</v>
      </c>
      <c r="S66" s="46"/>
      <c r="T66" s="46"/>
      <c r="U66" s="46"/>
      <c r="V66" s="46"/>
      <c r="W66" s="46"/>
      <c r="X66" s="46"/>
      <c r="Y66" s="46"/>
      <c r="Z66" s="46" t="s">
        <v>59</v>
      </c>
      <c r="AA66" s="46" t="s">
        <v>59</v>
      </c>
      <c r="AB66" s="46"/>
      <c r="AC66" s="46"/>
      <c r="AD66" s="46"/>
      <c r="AE66" s="46"/>
      <c r="AF66" s="46"/>
      <c r="AG66" s="46"/>
    </row>
    <row r="67" spans="1:33" ht="27.6">
      <c r="A67" s="3">
        <v>57</v>
      </c>
      <c r="B67" s="62" t="s">
        <v>211</v>
      </c>
      <c r="C67" s="64" t="s">
        <v>212</v>
      </c>
      <c r="D67" s="65" t="s">
        <v>50</v>
      </c>
      <c r="E67" s="64" t="s">
        <v>194</v>
      </c>
      <c r="F67" s="43">
        <v>41764</v>
      </c>
      <c r="G67" s="44">
        <v>1</v>
      </c>
      <c r="H67" s="45" t="s">
        <v>175</v>
      </c>
      <c r="I67" s="49" t="s">
        <v>160</v>
      </c>
      <c r="J67" s="29" t="s">
        <v>4</v>
      </c>
      <c r="K67" s="30" t="s">
        <v>176</v>
      </c>
      <c r="L67" s="29"/>
      <c r="M67" s="29" t="s">
        <v>55</v>
      </c>
      <c r="N67" s="46" t="s">
        <v>148</v>
      </c>
      <c r="O67" s="47" t="s">
        <v>57</v>
      </c>
      <c r="P67" s="29"/>
      <c r="Q67" s="46" t="s">
        <v>58</v>
      </c>
      <c r="R67" s="46" t="s">
        <v>58</v>
      </c>
      <c r="S67" s="46"/>
      <c r="T67" s="46"/>
      <c r="U67" s="46"/>
      <c r="V67" s="46"/>
      <c r="W67" s="46"/>
      <c r="X67" s="46"/>
      <c r="Y67" s="46"/>
      <c r="Z67" s="46" t="s">
        <v>59</v>
      </c>
      <c r="AA67" s="46" t="s">
        <v>59</v>
      </c>
      <c r="AB67" s="46"/>
      <c r="AC67" s="46"/>
      <c r="AD67" s="46"/>
      <c r="AE67" s="46"/>
      <c r="AF67" s="46"/>
      <c r="AG67" s="46"/>
    </row>
    <row r="68" spans="1:33" ht="27.6">
      <c r="A68" s="3">
        <v>58</v>
      </c>
      <c r="B68" s="62" t="s">
        <v>213</v>
      </c>
      <c r="C68" s="64" t="s">
        <v>214</v>
      </c>
      <c r="D68" s="65" t="s">
        <v>50</v>
      </c>
      <c r="E68" s="64" t="s">
        <v>194</v>
      </c>
      <c r="F68" s="43">
        <v>41764</v>
      </c>
      <c r="G68" s="44">
        <v>1</v>
      </c>
      <c r="H68" s="45" t="s">
        <v>175</v>
      </c>
      <c r="I68" s="49" t="s">
        <v>160</v>
      </c>
      <c r="J68" s="29" t="s">
        <v>4</v>
      </c>
      <c r="K68" s="30" t="s">
        <v>176</v>
      </c>
      <c r="L68" s="29"/>
      <c r="M68" s="29" t="s">
        <v>55</v>
      </c>
      <c r="N68" s="46" t="s">
        <v>148</v>
      </c>
      <c r="O68" s="47" t="s">
        <v>57</v>
      </c>
      <c r="P68" s="29"/>
      <c r="Q68" s="46" t="s">
        <v>58</v>
      </c>
      <c r="R68" s="46" t="s">
        <v>58</v>
      </c>
      <c r="S68" s="46"/>
      <c r="T68" s="46"/>
      <c r="U68" s="46"/>
      <c r="V68" s="46"/>
      <c r="W68" s="46"/>
      <c r="X68" s="46"/>
      <c r="Y68" s="46"/>
      <c r="Z68" s="46" t="s">
        <v>59</v>
      </c>
      <c r="AA68" s="46" t="s">
        <v>59</v>
      </c>
      <c r="AB68" s="46"/>
      <c r="AC68" s="46"/>
      <c r="AD68" s="46"/>
      <c r="AE68" s="46"/>
      <c r="AF68" s="46"/>
      <c r="AG68" s="46"/>
    </row>
    <row r="69" spans="1:33" ht="27.6">
      <c r="A69" s="3">
        <v>59</v>
      </c>
      <c r="B69" s="62" t="s">
        <v>215</v>
      </c>
      <c r="C69" s="64" t="s">
        <v>216</v>
      </c>
      <c r="D69" s="65" t="s">
        <v>50</v>
      </c>
      <c r="E69" s="64" t="s">
        <v>194</v>
      </c>
      <c r="F69" s="43">
        <v>41764</v>
      </c>
      <c r="G69" s="44">
        <v>1</v>
      </c>
      <c r="H69" s="45" t="s">
        <v>175</v>
      </c>
      <c r="I69" s="49" t="s">
        <v>160</v>
      </c>
      <c r="J69" s="29" t="s">
        <v>4</v>
      </c>
      <c r="K69" s="30" t="s">
        <v>176</v>
      </c>
      <c r="L69" s="29"/>
      <c r="M69" s="29" t="s">
        <v>55</v>
      </c>
      <c r="N69" s="46" t="s">
        <v>148</v>
      </c>
      <c r="O69" s="47" t="s">
        <v>57</v>
      </c>
      <c r="P69" s="29"/>
      <c r="Q69" s="46" t="s">
        <v>58</v>
      </c>
      <c r="R69" s="46" t="s">
        <v>58</v>
      </c>
      <c r="S69" s="46"/>
      <c r="T69" s="46"/>
      <c r="U69" s="46"/>
      <c r="V69" s="46"/>
      <c r="W69" s="46"/>
      <c r="X69" s="46"/>
      <c r="Y69" s="46"/>
      <c r="Z69" s="46" t="s">
        <v>59</v>
      </c>
      <c r="AA69" s="46" t="s">
        <v>59</v>
      </c>
      <c r="AB69" s="46"/>
      <c r="AC69" s="46"/>
      <c r="AD69" s="46"/>
      <c r="AE69" s="46"/>
      <c r="AF69" s="46"/>
      <c r="AG69" s="46"/>
    </row>
    <row r="70" spans="1:33" ht="27.6">
      <c r="A70" s="3">
        <v>60</v>
      </c>
      <c r="B70" s="62" t="s">
        <v>217</v>
      </c>
      <c r="C70" s="64" t="s">
        <v>218</v>
      </c>
      <c r="D70" s="65" t="s">
        <v>50</v>
      </c>
      <c r="E70" s="64" t="s">
        <v>72</v>
      </c>
      <c r="F70" s="43">
        <v>41764</v>
      </c>
      <c r="G70" s="44">
        <v>1</v>
      </c>
      <c r="H70" s="45" t="s">
        <v>175</v>
      </c>
      <c r="I70" s="49" t="s">
        <v>160</v>
      </c>
      <c r="J70" s="29" t="s">
        <v>4</v>
      </c>
      <c r="K70" s="30" t="s">
        <v>176</v>
      </c>
      <c r="L70" s="29"/>
      <c r="M70" s="29" t="s">
        <v>55</v>
      </c>
      <c r="N70" s="46" t="s">
        <v>148</v>
      </c>
      <c r="O70" s="47" t="s">
        <v>57</v>
      </c>
      <c r="P70" s="29"/>
      <c r="Q70" s="46" t="s">
        <v>58</v>
      </c>
      <c r="R70" s="46" t="s">
        <v>58</v>
      </c>
      <c r="S70" s="46" t="s">
        <v>58</v>
      </c>
      <c r="T70" s="46" t="s">
        <v>58</v>
      </c>
      <c r="U70" s="46" t="s">
        <v>59</v>
      </c>
      <c r="V70" s="46" t="s">
        <v>59</v>
      </c>
      <c r="W70" s="46" t="s">
        <v>59</v>
      </c>
      <c r="X70" s="46"/>
      <c r="Y70" s="46"/>
      <c r="Z70" s="46" t="s">
        <v>59</v>
      </c>
      <c r="AA70" s="46" t="s">
        <v>59</v>
      </c>
      <c r="AB70" s="46"/>
      <c r="AC70" s="46"/>
      <c r="AD70" s="46"/>
      <c r="AE70" s="46"/>
      <c r="AF70" s="46"/>
      <c r="AG70" s="46"/>
    </row>
    <row r="71" spans="1:33" ht="27.6">
      <c r="A71" s="3">
        <v>61</v>
      </c>
      <c r="B71" s="62" t="s">
        <v>219</v>
      </c>
      <c r="C71" s="30" t="s">
        <v>220</v>
      </c>
      <c r="D71" s="29" t="s">
        <v>50</v>
      </c>
      <c r="E71" s="30" t="s">
        <v>72</v>
      </c>
      <c r="F71" s="43">
        <v>41764</v>
      </c>
      <c r="G71" s="44">
        <v>1</v>
      </c>
      <c r="H71" s="45" t="s">
        <v>175</v>
      </c>
      <c r="I71" s="49" t="s">
        <v>160</v>
      </c>
      <c r="J71" s="29" t="s">
        <v>4</v>
      </c>
      <c r="K71" s="30" t="s">
        <v>176</v>
      </c>
      <c r="L71" s="29"/>
      <c r="M71" s="29" t="s">
        <v>55</v>
      </c>
      <c r="N71" s="46" t="s">
        <v>148</v>
      </c>
      <c r="O71" s="47" t="s">
        <v>57</v>
      </c>
      <c r="P71" s="29"/>
      <c r="Q71" s="66" t="s">
        <v>58</v>
      </c>
      <c r="R71" s="66" t="s">
        <v>58</v>
      </c>
      <c r="S71" s="55" t="s">
        <v>58</v>
      </c>
      <c r="T71" s="66" t="s">
        <v>58</v>
      </c>
      <c r="U71" s="66" t="s">
        <v>59</v>
      </c>
      <c r="V71" s="55" t="s">
        <v>59</v>
      </c>
      <c r="W71" s="55" t="s">
        <v>59</v>
      </c>
      <c r="X71" s="46"/>
      <c r="Y71" s="46"/>
      <c r="Z71" s="46" t="s">
        <v>59</v>
      </c>
      <c r="AA71" s="46" t="s">
        <v>59</v>
      </c>
      <c r="AB71" s="46"/>
      <c r="AC71" s="46"/>
      <c r="AD71" s="46"/>
      <c r="AE71" s="46"/>
      <c r="AF71" s="46"/>
      <c r="AG71" s="46"/>
    </row>
    <row r="72" spans="1:33" ht="27.6">
      <c r="A72" s="3">
        <v>62</v>
      </c>
      <c r="B72" s="129" t="s">
        <v>221</v>
      </c>
      <c r="C72" s="30" t="s">
        <v>222</v>
      </c>
      <c r="D72" s="29" t="s">
        <v>50</v>
      </c>
      <c r="E72" s="30"/>
      <c r="F72" s="43">
        <v>41764</v>
      </c>
      <c r="G72" s="44">
        <v>1</v>
      </c>
      <c r="H72" s="45" t="s">
        <v>175</v>
      </c>
      <c r="I72" s="49" t="s">
        <v>160</v>
      </c>
      <c r="J72" s="29" t="s">
        <v>4</v>
      </c>
      <c r="K72" s="30" t="s">
        <v>176</v>
      </c>
      <c r="L72" s="29"/>
      <c r="M72" s="29" t="s">
        <v>55</v>
      </c>
      <c r="N72" s="46" t="s">
        <v>148</v>
      </c>
      <c r="O72" s="47" t="s">
        <v>98</v>
      </c>
      <c r="P72" s="29"/>
      <c r="Q72" s="66" t="s">
        <v>58</v>
      </c>
      <c r="R72" s="66" t="s">
        <v>58</v>
      </c>
      <c r="S72" s="55"/>
      <c r="T72" s="66" t="s">
        <v>58</v>
      </c>
      <c r="U72" s="66"/>
      <c r="V72" s="55"/>
      <c r="W72" s="55"/>
      <c r="X72" s="46"/>
      <c r="Y72" s="46"/>
      <c r="Z72" s="46"/>
      <c r="AA72" s="46"/>
      <c r="AB72" s="46"/>
      <c r="AC72" s="46"/>
      <c r="AD72" s="46"/>
      <c r="AE72" s="46"/>
      <c r="AF72" s="46"/>
      <c r="AG72" s="46"/>
    </row>
    <row r="73" spans="1:33" ht="27.6">
      <c r="A73" s="3">
        <v>63</v>
      </c>
      <c r="B73" s="129" t="s">
        <v>223</v>
      </c>
      <c r="C73" s="30" t="s">
        <v>224</v>
      </c>
      <c r="D73" s="29" t="s">
        <v>50</v>
      </c>
      <c r="E73" s="30"/>
      <c r="F73" s="43">
        <v>41764</v>
      </c>
      <c r="G73" s="44">
        <v>1</v>
      </c>
      <c r="H73" s="45" t="s">
        <v>175</v>
      </c>
      <c r="I73" s="49" t="s">
        <v>160</v>
      </c>
      <c r="J73" s="29" t="s">
        <v>4</v>
      </c>
      <c r="K73" s="30" t="s">
        <v>176</v>
      </c>
      <c r="L73" s="29"/>
      <c r="M73" s="29" t="s">
        <v>55</v>
      </c>
      <c r="N73" s="46" t="s">
        <v>148</v>
      </c>
      <c r="O73" s="47" t="s">
        <v>98</v>
      </c>
      <c r="P73" s="29"/>
      <c r="Q73" s="66" t="s">
        <v>58</v>
      </c>
      <c r="R73" s="66" t="s">
        <v>58</v>
      </c>
      <c r="S73" s="55" t="s">
        <v>58</v>
      </c>
      <c r="T73" s="66" t="s">
        <v>58</v>
      </c>
      <c r="U73" s="66"/>
      <c r="V73" s="55"/>
      <c r="W73" s="55"/>
      <c r="X73" s="46"/>
      <c r="Y73" s="46"/>
      <c r="Z73" s="46"/>
      <c r="AA73" s="46"/>
      <c r="AB73" s="46"/>
      <c r="AC73" s="46"/>
      <c r="AD73" s="46"/>
      <c r="AE73" s="46"/>
      <c r="AF73" s="46"/>
      <c r="AG73" s="46"/>
    </row>
    <row r="74" spans="1:33" ht="27.6">
      <c r="A74" s="3">
        <v>64</v>
      </c>
      <c r="B74" s="53" t="s">
        <v>225</v>
      </c>
      <c r="C74" s="61" t="s">
        <v>226</v>
      </c>
      <c r="D74" s="61" t="s">
        <v>50</v>
      </c>
      <c r="E74" s="61" t="s">
        <v>136</v>
      </c>
      <c r="F74" s="43">
        <v>41764</v>
      </c>
      <c r="G74" s="44">
        <v>1</v>
      </c>
      <c r="H74" s="45" t="s">
        <v>227</v>
      </c>
      <c r="I74" s="49" t="s">
        <v>160</v>
      </c>
      <c r="J74" s="29" t="s">
        <v>4</v>
      </c>
      <c r="K74" s="30" t="s">
        <v>228</v>
      </c>
      <c r="L74" s="29"/>
      <c r="M74" s="29" t="s">
        <v>55</v>
      </c>
      <c r="N74" s="46" t="s">
        <v>148</v>
      </c>
      <c r="O74" s="47" t="s">
        <v>57</v>
      </c>
      <c r="P74" s="29"/>
      <c r="Q74" s="66" t="s">
        <v>58</v>
      </c>
      <c r="R74" s="66" t="s">
        <v>58</v>
      </c>
      <c r="S74" s="55" t="s">
        <v>58</v>
      </c>
      <c r="T74" s="66"/>
      <c r="U74" s="66"/>
      <c r="V74" s="55"/>
      <c r="W74" s="55"/>
      <c r="X74" s="46"/>
      <c r="Y74" s="46"/>
      <c r="Z74" s="46"/>
      <c r="AA74" s="46"/>
      <c r="AB74" s="46"/>
      <c r="AC74" s="46"/>
      <c r="AD74" s="46"/>
      <c r="AE74" s="46"/>
      <c r="AF74" s="46"/>
      <c r="AG74" s="46"/>
    </row>
    <row r="75" spans="1:33" ht="27.6">
      <c r="A75" s="3">
        <v>65</v>
      </c>
      <c r="B75" s="67" t="s">
        <v>229</v>
      </c>
      <c r="C75" s="61" t="s">
        <v>230</v>
      </c>
      <c r="D75" s="61" t="s">
        <v>50</v>
      </c>
      <c r="E75" s="61" t="s">
        <v>136</v>
      </c>
      <c r="F75" s="43">
        <v>41764</v>
      </c>
      <c r="G75" s="44">
        <v>1</v>
      </c>
      <c r="H75" s="45" t="s">
        <v>227</v>
      </c>
      <c r="I75" s="49" t="s">
        <v>160</v>
      </c>
      <c r="J75" s="29" t="s">
        <v>4</v>
      </c>
      <c r="K75" s="30" t="s">
        <v>231</v>
      </c>
      <c r="L75" s="29"/>
      <c r="M75" s="29" t="s">
        <v>55</v>
      </c>
      <c r="N75" s="46" t="s">
        <v>148</v>
      </c>
      <c r="O75" s="47" t="s">
        <v>57</v>
      </c>
      <c r="P75" s="29"/>
      <c r="Q75" s="66" t="s">
        <v>58</v>
      </c>
      <c r="R75" s="66" t="s">
        <v>58</v>
      </c>
      <c r="S75" s="55" t="s">
        <v>58</v>
      </c>
      <c r="T75" s="66"/>
      <c r="U75" s="66"/>
      <c r="V75" s="55"/>
      <c r="W75" s="55"/>
      <c r="X75" s="46"/>
      <c r="Y75" s="46"/>
      <c r="Z75" s="46"/>
      <c r="AA75" s="46"/>
      <c r="AB75" s="46"/>
      <c r="AC75" s="46"/>
      <c r="AD75" s="46"/>
      <c r="AE75" s="46"/>
      <c r="AF75" s="46"/>
      <c r="AG75" s="46"/>
    </row>
    <row r="76" spans="1:33" ht="27.6">
      <c r="A76" s="3">
        <v>66</v>
      </c>
      <c r="B76" s="67" t="s">
        <v>232</v>
      </c>
      <c r="C76" s="61" t="s">
        <v>233</v>
      </c>
      <c r="D76" s="61" t="s">
        <v>50</v>
      </c>
      <c r="E76" s="61" t="s">
        <v>136</v>
      </c>
      <c r="F76" s="43">
        <v>41764</v>
      </c>
      <c r="G76" s="44">
        <v>1</v>
      </c>
      <c r="H76" s="45" t="s">
        <v>227</v>
      </c>
      <c r="I76" s="49" t="s">
        <v>160</v>
      </c>
      <c r="J76" s="29" t="s">
        <v>4</v>
      </c>
      <c r="K76" s="30" t="s">
        <v>231</v>
      </c>
      <c r="L76" s="29"/>
      <c r="M76" s="29" t="s">
        <v>55</v>
      </c>
      <c r="N76" s="46" t="s">
        <v>148</v>
      </c>
      <c r="O76" s="47" t="s">
        <v>57</v>
      </c>
      <c r="P76" s="29"/>
      <c r="Q76" s="66" t="s">
        <v>58</v>
      </c>
      <c r="R76" s="66" t="s">
        <v>58</v>
      </c>
      <c r="S76" s="55" t="s">
        <v>58</v>
      </c>
      <c r="T76" s="66"/>
      <c r="U76" s="66"/>
      <c r="V76" s="55"/>
      <c r="W76" s="55"/>
      <c r="X76" s="46"/>
      <c r="Y76" s="46"/>
      <c r="Z76" s="46"/>
      <c r="AA76" s="46"/>
      <c r="AB76" s="46"/>
      <c r="AC76" s="46"/>
      <c r="AD76" s="46"/>
      <c r="AE76" s="46"/>
      <c r="AF76" s="46"/>
      <c r="AG76" s="46"/>
    </row>
    <row r="77" spans="1:33" ht="30" customHeight="1">
      <c r="A77" s="3">
        <v>67</v>
      </c>
      <c r="B77" s="60" t="s">
        <v>234</v>
      </c>
      <c r="C77" s="42" t="s">
        <v>235</v>
      </c>
      <c r="D77" s="42" t="s">
        <v>50</v>
      </c>
      <c r="E77" s="42" t="s">
        <v>112</v>
      </c>
      <c r="F77" s="43">
        <v>41764</v>
      </c>
      <c r="G77" s="44">
        <v>1</v>
      </c>
      <c r="H77" s="45" t="s">
        <v>227</v>
      </c>
      <c r="I77" s="49" t="s">
        <v>160</v>
      </c>
      <c r="J77" s="29" t="s">
        <v>4</v>
      </c>
      <c r="K77" s="30" t="s">
        <v>231</v>
      </c>
      <c r="L77" s="29"/>
      <c r="M77" s="29" t="s">
        <v>55</v>
      </c>
      <c r="N77" s="46" t="s">
        <v>148</v>
      </c>
      <c r="O77" s="47" t="s">
        <v>98</v>
      </c>
      <c r="P77" s="29"/>
      <c r="Q77" s="66" t="s">
        <v>58</v>
      </c>
      <c r="R77" s="66" t="s">
        <v>58</v>
      </c>
      <c r="S77" s="55" t="s">
        <v>58</v>
      </c>
      <c r="T77" s="66"/>
      <c r="U77" s="66"/>
      <c r="V77" s="55"/>
      <c r="W77" s="55"/>
      <c r="X77" s="46"/>
      <c r="Y77" s="46"/>
      <c r="Z77" s="46"/>
      <c r="AA77" s="46"/>
      <c r="AB77" s="46"/>
      <c r="AC77" s="46"/>
      <c r="AD77" s="46"/>
      <c r="AE77" s="46"/>
      <c r="AF77" s="46"/>
      <c r="AG77" s="46"/>
    </row>
    <row r="78" spans="1:33" ht="30" customHeight="1">
      <c r="A78" s="3">
        <v>68</v>
      </c>
      <c r="B78" s="53" t="s">
        <v>236</v>
      </c>
      <c r="C78" s="61" t="s">
        <v>237</v>
      </c>
      <c r="D78" s="61" t="s">
        <v>50</v>
      </c>
      <c r="E78" s="61" t="s">
        <v>136</v>
      </c>
      <c r="F78" s="43">
        <v>41764</v>
      </c>
      <c r="G78" s="44">
        <v>1</v>
      </c>
      <c r="H78" s="45" t="s">
        <v>238</v>
      </c>
      <c r="I78" s="49" t="s">
        <v>160</v>
      </c>
      <c r="J78" s="29" t="s">
        <v>4</v>
      </c>
      <c r="K78" s="30" t="s">
        <v>231</v>
      </c>
      <c r="L78" s="29"/>
      <c r="M78" s="29" t="s">
        <v>55</v>
      </c>
      <c r="N78" s="46" t="s">
        <v>148</v>
      </c>
      <c r="O78" s="47" t="s">
        <v>57</v>
      </c>
      <c r="P78" s="29"/>
      <c r="Q78" s="66" t="s">
        <v>58</v>
      </c>
      <c r="R78" s="66" t="s">
        <v>58</v>
      </c>
      <c r="S78" s="55"/>
      <c r="T78" s="66"/>
      <c r="U78" s="66"/>
      <c r="V78" s="55"/>
      <c r="W78" s="55"/>
      <c r="X78" s="46"/>
      <c r="Y78" s="46"/>
      <c r="Z78" s="46" t="s">
        <v>59</v>
      </c>
      <c r="AA78" s="46"/>
      <c r="AB78" s="46"/>
      <c r="AC78" s="46"/>
      <c r="AD78" s="46"/>
      <c r="AE78" s="46"/>
      <c r="AF78" s="46"/>
      <c r="AG78" s="46"/>
    </row>
    <row r="79" spans="1:33" ht="30" customHeight="1">
      <c r="A79" s="3">
        <v>69</v>
      </c>
      <c r="B79" s="60" t="s">
        <v>239</v>
      </c>
      <c r="C79" s="42" t="s">
        <v>240</v>
      </c>
      <c r="D79" s="42" t="s">
        <v>50</v>
      </c>
      <c r="E79" s="42" t="s">
        <v>136</v>
      </c>
      <c r="F79" s="43">
        <v>41764</v>
      </c>
      <c r="G79" s="44">
        <v>1</v>
      </c>
      <c r="H79" s="45" t="s">
        <v>238</v>
      </c>
      <c r="I79" s="49" t="s">
        <v>160</v>
      </c>
      <c r="J79" s="29" t="s">
        <v>4</v>
      </c>
      <c r="K79" s="30" t="s">
        <v>231</v>
      </c>
      <c r="L79" s="29"/>
      <c r="M79" s="29" t="s">
        <v>55</v>
      </c>
      <c r="N79" s="46" t="s">
        <v>148</v>
      </c>
      <c r="O79" s="47" t="s">
        <v>57</v>
      </c>
      <c r="P79" s="29"/>
      <c r="Q79" s="66" t="s">
        <v>58</v>
      </c>
      <c r="R79" s="66" t="s">
        <v>58</v>
      </c>
      <c r="S79" s="55"/>
      <c r="T79" s="66"/>
      <c r="U79" s="66"/>
      <c r="V79" s="55"/>
      <c r="W79" s="55"/>
      <c r="X79" s="46"/>
      <c r="Y79" s="46"/>
      <c r="Z79" s="46" t="s">
        <v>59</v>
      </c>
      <c r="AA79" s="46"/>
      <c r="AB79" s="46"/>
      <c r="AC79" s="46"/>
      <c r="AD79" s="46"/>
      <c r="AE79" s="46"/>
      <c r="AF79" s="46"/>
      <c r="AG79" s="46"/>
    </row>
    <row r="80" spans="1:33">
      <c r="A80" s="3">
        <v>70</v>
      </c>
      <c r="B80" s="53" t="s">
        <v>241</v>
      </c>
      <c r="C80" s="61" t="s">
        <v>242</v>
      </c>
      <c r="D80" s="61" t="s">
        <v>50</v>
      </c>
      <c r="E80" s="61" t="s">
        <v>112</v>
      </c>
      <c r="F80" s="43">
        <v>41764</v>
      </c>
      <c r="G80" s="44">
        <v>1</v>
      </c>
      <c r="H80" s="45" t="s">
        <v>243</v>
      </c>
      <c r="I80" s="59" t="s">
        <v>244</v>
      </c>
      <c r="J80" s="29" t="s">
        <v>4</v>
      </c>
      <c r="K80" s="30" t="s">
        <v>245</v>
      </c>
      <c r="L80" s="29"/>
      <c r="M80" s="29" t="s">
        <v>55</v>
      </c>
      <c r="N80" s="46" t="s">
        <v>63</v>
      </c>
      <c r="O80" s="47" t="s">
        <v>57</v>
      </c>
      <c r="P80" s="29"/>
      <c r="Q80" s="46" t="s">
        <v>58</v>
      </c>
      <c r="R80" s="46" t="s">
        <v>58</v>
      </c>
      <c r="S80" s="46"/>
      <c r="T80" s="46"/>
      <c r="U80" s="46"/>
      <c r="V80" s="46"/>
      <c r="W80" s="46"/>
      <c r="X80" s="46"/>
      <c r="Y80" s="46" t="s">
        <v>59</v>
      </c>
      <c r="Z80" s="46"/>
      <c r="AA80" s="46"/>
      <c r="AB80" s="46"/>
      <c r="AC80" s="46"/>
      <c r="AD80" s="46"/>
      <c r="AE80" s="46"/>
      <c r="AF80" s="46"/>
      <c r="AG80" s="46"/>
    </row>
    <row r="81" spans="1:33">
      <c r="A81" s="3">
        <v>71</v>
      </c>
      <c r="B81" s="67" t="s">
        <v>246</v>
      </c>
      <c r="C81" s="61" t="s">
        <v>247</v>
      </c>
      <c r="D81" s="61" t="s">
        <v>50</v>
      </c>
      <c r="E81" s="61" t="s">
        <v>248</v>
      </c>
      <c r="F81" s="43">
        <v>41764</v>
      </c>
      <c r="G81" s="44">
        <v>1</v>
      </c>
      <c r="H81" s="45" t="s">
        <v>243</v>
      </c>
      <c r="I81" s="59" t="s">
        <v>244</v>
      </c>
      <c r="J81" s="29" t="s">
        <v>4</v>
      </c>
      <c r="K81" s="30" t="s">
        <v>245</v>
      </c>
      <c r="L81" s="29"/>
      <c r="M81" s="29" t="s">
        <v>55</v>
      </c>
      <c r="N81" s="46" t="s">
        <v>63</v>
      </c>
      <c r="O81" s="47" t="s">
        <v>57</v>
      </c>
      <c r="P81" s="29"/>
      <c r="Q81" s="46" t="s">
        <v>58</v>
      </c>
      <c r="R81" s="46" t="s">
        <v>58</v>
      </c>
      <c r="S81" s="46"/>
      <c r="T81" s="46"/>
      <c r="U81" s="46"/>
      <c r="V81" s="46"/>
      <c r="W81" s="46"/>
      <c r="X81" s="46"/>
      <c r="Y81" s="46" t="s">
        <v>59</v>
      </c>
      <c r="Z81" s="46"/>
      <c r="AA81" s="46"/>
      <c r="AB81" s="46"/>
      <c r="AC81" s="46"/>
      <c r="AD81" s="46"/>
      <c r="AE81" s="46"/>
      <c r="AF81" s="46"/>
      <c r="AG81" s="46"/>
    </row>
    <row r="82" spans="1:33">
      <c r="A82" s="3">
        <v>72</v>
      </c>
      <c r="B82" s="60" t="s">
        <v>249</v>
      </c>
      <c r="C82" s="42" t="s">
        <v>250</v>
      </c>
      <c r="D82" s="42" t="s">
        <v>50</v>
      </c>
      <c r="E82" s="42"/>
      <c r="F82" s="43">
        <v>41764</v>
      </c>
      <c r="G82" s="44">
        <v>1</v>
      </c>
      <c r="H82" s="45" t="s">
        <v>243</v>
      </c>
      <c r="I82" s="59" t="s">
        <v>244</v>
      </c>
      <c r="J82" s="29" t="s">
        <v>4</v>
      </c>
      <c r="K82" s="30" t="s">
        <v>245</v>
      </c>
      <c r="L82" s="29"/>
      <c r="M82" s="29" t="s">
        <v>55</v>
      </c>
      <c r="N82" s="46" t="s">
        <v>63</v>
      </c>
      <c r="O82" s="47" t="s">
        <v>98</v>
      </c>
      <c r="P82" s="29"/>
      <c r="Q82" s="46" t="s">
        <v>58</v>
      </c>
      <c r="R82" s="46" t="s">
        <v>58</v>
      </c>
      <c r="S82" s="46"/>
      <c r="T82" s="46"/>
      <c r="U82" s="46"/>
      <c r="V82" s="46"/>
      <c r="W82" s="46"/>
      <c r="X82" s="46"/>
      <c r="Y82" s="46" t="s">
        <v>59</v>
      </c>
      <c r="Z82" s="46"/>
      <c r="AA82" s="46"/>
      <c r="AB82" s="46"/>
      <c r="AC82" s="46"/>
      <c r="AD82" s="46"/>
      <c r="AE82" s="46"/>
      <c r="AF82" s="46"/>
      <c r="AG82" s="46"/>
    </row>
    <row r="83" spans="1:33">
      <c r="A83" s="3">
        <v>73</v>
      </c>
      <c r="B83" s="60" t="s">
        <v>251</v>
      </c>
      <c r="C83" s="22" t="s">
        <v>252</v>
      </c>
      <c r="D83" s="21" t="s">
        <v>50</v>
      </c>
      <c r="E83" s="68"/>
      <c r="F83" s="43">
        <v>41764</v>
      </c>
      <c r="G83" s="44">
        <v>1</v>
      </c>
      <c r="H83" s="45" t="s">
        <v>243</v>
      </c>
      <c r="I83" s="59" t="s">
        <v>244</v>
      </c>
      <c r="J83" s="29" t="s">
        <v>4</v>
      </c>
      <c r="K83" s="30" t="s">
        <v>245</v>
      </c>
      <c r="L83" s="29"/>
      <c r="M83" s="29" t="s">
        <v>55</v>
      </c>
      <c r="N83" s="46" t="s">
        <v>63</v>
      </c>
      <c r="O83" s="47" t="s">
        <v>98</v>
      </c>
      <c r="P83" s="29"/>
      <c r="Q83" s="46" t="s">
        <v>58</v>
      </c>
      <c r="R83" s="46" t="s">
        <v>58</v>
      </c>
      <c r="S83" s="46"/>
      <c r="T83" s="46"/>
      <c r="U83" s="46"/>
      <c r="V83" s="46"/>
      <c r="W83" s="46"/>
      <c r="X83" s="46"/>
      <c r="Y83" s="46" t="s">
        <v>59</v>
      </c>
      <c r="Z83" s="46"/>
      <c r="AA83" s="46"/>
      <c r="AB83" s="46"/>
      <c r="AC83" s="46"/>
      <c r="AD83" s="46"/>
      <c r="AE83" s="46"/>
      <c r="AF83" s="46"/>
      <c r="AG83" s="46"/>
    </row>
    <row r="84" spans="1:33" ht="27.6">
      <c r="A84" s="3">
        <v>74</v>
      </c>
      <c r="B84" s="62" t="s">
        <v>253</v>
      </c>
      <c r="C84" s="30" t="s">
        <v>254</v>
      </c>
      <c r="D84" s="29" t="s">
        <v>50</v>
      </c>
      <c r="E84" s="30"/>
      <c r="F84" s="69">
        <v>41764</v>
      </c>
      <c r="G84" s="44">
        <v>1</v>
      </c>
      <c r="H84" s="45" t="s">
        <v>76</v>
      </c>
      <c r="I84" s="70" t="s">
        <v>255</v>
      </c>
      <c r="J84" s="71" t="s">
        <v>4</v>
      </c>
      <c r="K84" s="72" t="s">
        <v>256</v>
      </c>
      <c r="L84" s="29"/>
      <c r="M84" s="29" t="s">
        <v>55</v>
      </c>
      <c r="N84" s="46" t="s">
        <v>56</v>
      </c>
      <c r="O84" s="47" t="s">
        <v>98</v>
      </c>
      <c r="P84" s="29"/>
      <c r="Q84" s="46" t="s">
        <v>58</v>
      </c>
      <c r="R84" s="46"/>
      <c r="S84" s="46"/>
      <c r="T84" s="46" t="s">
        <v>58</v>
      </c>
      <c r="U84" s="46" t="s">
        <v>59</v>
      </c>
      <c r="V84" s="46"/>
      <c r="W84" s="46"/>
      <c r="X84" s="46"/>
      <c r="Y84" s="46"/>
      <c r="Z84" s="46"/>
      <c r="AA84" s="46" t="s">
        <v>59</v>
      </c>
      <c r="AB84" s="46"/>
      <c r="AC84" s="46"/>
      <c r="AD84" s="46"/>
      <c r="AE84" s="46"/>
      <c r="AF84" s="46"/>
      <c r="AG84" s="46"/>
    </row>
    <row r="85" spans="1:33" ht="27.6">
      <c r="A85" s="3">
        <v>75</v>
      </c>
      <c r="B85" s="62" t="s">
        <v>257</v>
      </c>
      <c r="C85" s="30" t="s">
        <v>258</v>
      </c>
      <c r="D85" s="29" t="s">
        <v>50</v>
      </c>
      <c r="E85" s="30" t="s">
        <v>112</v>
      </c>
      <c r="F85" s="69">
        <v>41764</v>
      </c>
      <c r="G85" s="44">
        <v>1</v>
      </c>
      <c r="H85" s="45" t="s">
        <v>76</v>
      </c>
      <c r="I85" s="70" t="s">
        <v>255</v>
      </c>
      <c r="J85" s="71" t="s">
        <v>4</v>
      </c>
      <c r="K85" s="72" t="s">
        <v>256</v>
      </c>
      <c r="L85" s="29"/>
      <c r="M85" s="29" t="s">
        <v>55</v>
      </c>
      <c r="N85" s="46" t="s">
        <v>56</v>
      </c>
      <c r="O85" s="47" t="s">
        <v>57</v>
      </c>
      <c r="P85" s="29"/>
      <c r="Q85" s="46" t="s">
        <v>58</v>
      </c>
      <c r="R85" s="46" t="s">
        <v>58</v>
      </c>
      <c r="S85" s="46"/>
      <c r="T85" s="46" t="s">
        <v>58</v>
      </c>
      <c r="U85" s="46" t="s">
        <v>59</v>
      </c>
      <c r="V85" s="46"/>
      <c r="W85" s="46"/>
      <c r="X85" s="46"/>
      <c r="Y85" s="46"/>
      <c r="Z85" s="46"/>
      <c r="AA85" s="46" t="s">
        <v>59</v>
      </c>
      <c r="AB85" s="46"/>
      <c r="AC85" s="46"/>
      <c r="AD85" s="46"/>
      <c r="AE85" s="46"/>
      <c r="AF85" s="46"/>
      <c r="AG85" s="46"/>
    </row>
    <row r="86" spans="1:33" ht="41.4">
      <c r="A86" s="3">
        <v>76</v>
      </c>
      <c r="B86" s="62" t="s">
        <v>259</v>
      </c>
      <c r="C86" s="30" t="s">
        <v>260</v>
      </c>
      <c r="D86" s="29" t="s">
        <v>50</v>
      </c>
      <c r="E86" s="30" t="s">
        <v>112</v>
      </c>
      <c r="F86" s="69">
        <v>41764</v>
      </c>
      <c r="G86" s="44">
        <v>1</v>
      </c>
      <c r="H86" s="45" t="s">
        <v>76</v>
      </c>
      <c r="I86" s="70" t="s">
        <v>255</v>
      </c>
      <c r="J86" s="71" t="s">
        <v>4</v>
      </c>
      <c r="K86" s="72" t="s">
        <v>256</v>
      </c>
      <c r="L86" s="29"/>
      <c r="M86" s="29" t="s">
        <v>55</v>
      </c>
      <c r="N86" s="46" t="s">
        <v>56</v>
      </c>
      <c r="O86" s="47" t="s">
        <v>57</v>
      </c>
      <c r="P86" s="29"/>
      <c r="Q86" s="46" t="s">
        <v>58</v>
      </c>
      <c r="R86" s="46" t="s">
        <v>58</v>
      </c>
      <c r="S86" s="46" t="s">
        <v>58</v>
      </c>
      <c r="T86" s="46"/>
      <c r="U86" s="46"/>
      <c r="V86" s="46"/>
      <c r="W86" s="46"/>
      <c r="X86" s="46"/>
      <c r="Y86" s="46"/>
      <c r="Z86" s="46"/>
      <c r="AA86" s="46" t="s">
        <v>59</v>
      </c>
      <c r="AB86" s="46"/>
      <c r="AC86" s="46"/>
      <c r="AD86" s="46"/>
      <c r="AE86" s="46"/>
      <c r="AF86" s="46" t="s">
        <v>59</v>
      </c>
      <c r="AG86" s="46"/>
    </row>
    <row r="87" spans="1:33" ht="30" customHeight="1">
      <c r="A87" s="3">
        <v>77</v>
      </c>
      <c r="B87" s="62" t="s">
        <v>261</v>
      </c>
      <c r="C87" s="30" t="s">
        <v>262</v>
      </c>
      <c r="D87" s="29" t="s">
        <v>50</v>
      </c>
      <c r="E87" s="30" t="s">
        <v>112</v>
      </c>
      <c r="F87" s="69">
        <v>41764</v>
      </c>
      <c r="G87" s="44">
        <v>1</v>
      </c>
      <c r="H87" s="45" t="s">
        <v>76</v>
      </c>
      <c r="I87" s="70" t="s">
        <v>255</v>
      </c>
      <c r="J87" s="71" t="s">
        <v>4</v>
      </c>
      <c r="K87" s="72" t="s">
        <v>256</v>
      </c>
      <c r="L87" s="29"/>
      <c r="M87" s="29" t="s">
        <v>55</v>
      </c>
      <c r="N87" s="46" t="s">
        <v>56</v>
      </c>
      <c r="O87" s="47" t="s">
        <v>57</v>
      </c>
      <c r="P87" s="29"/>
      <c r="Q87" s="46" t="s">
        <v>58</v>
      </c>
      <c r="R87" s="46" t="s">
        <v>58</v>
      </c>
      <c r="S87" s="46"/>
      <c r="T87" s="46"/>
      <c r="U87" s="46"/>
      <c r="V87" s="46"/>
      <c r="W87" s="46"/>
      <c r="X87" s="46"/>
      <c r="Y87" s="46"/>
      <c r="Z87" s="46"/>
      <c r="AA87" s="46" t="s">
        <v>59</v>
      </c>
      <c r="AB87" s="46"/>
      <c r="AC87" s="46"/>
      <c r="AD87" s="46"/>
      <c r="AE87" s="46"/>
      <c r="AF87" s="46"/>
      <c r="AG87" s="46"/>
    </row>
    <row r="88" spans="1:33" ht="30" customHeight="1">
      <c r="A88" s="3">
        <v>78</v>
      </c>
      <c r="B88" s="62" t="s">
        <v>263</v>
      </c>
      <c r="C88" s="30" t="s">
        <v>264</v>
      </c>
      <c r="D88" s="29" t="s">
        <v>50</v>
      </c>
      <c r="E88" s="30"/>
      <c r="F88" s="69">
        <v>41764</v>
      </c>
      <c r="G88" s="44">
        <v>1</v>
      </c>
      <c r="H88" s="45" t="s">
        <v>76</v>
      </c>
      <c r="I88" s="70" t="s">
        <v>255</v>
      </c>
      <c r="J88" s="71" t="s">
        <v>4</v>
      </c>
      <c r="K88" s="72" t="s">
        <v>256</v>
      </c>
      <c r="L88" s="29"/>
      <c r="M88" s="29" t="s">
        <v>55</v>
      </c>
      <c r="N88" s="46" t="s">
        <v>56</v>
      </c>
      <c r="O88" s="47" t="s">
        <v>98</v>
      </c>
      <c r="P88" s="29"/>
      <c r="Q88" s="46" t="s">
        <v>58</v>
      </c>
      <c r="R88" s="46"/>
      <c r="S88" s="46"/>
      <c r="T88" s="46"/>
      <c r="U88" s="46"/>
      <c r="V88" s="46"/>
      <c r="W88" s="46"/>
      <c r="X88" s="46"/>
      <c r="Y88" s="46"/>
      <c r="Z88" s="46"/>
      <c r="AA88" s="46" t="s">
        <v>59</v>
      </c>
      <c r="AB88" s="46"/>
      <c r="AC88" s="46"/>
      <c r="AD88" s="46" t="s">
        <v>59</v>
      </c>
      <c r="AE88" s="46" t="s">
        <v>59</v>
      </c>
      <c r="AF88" s="46" t="s">
        <v>59</v>
      </c>
      <c r="AG88" s="46"/>
    </row>
    <row r="89" spans="1:33" ht="30" customHeight="1">
      <c r="A89" s="3">
        <v>79</v>
      </c>
      <c r="B89" s="62" t="s">
        <v>265</v>
      </c>
      <c r="C89" s="30" t="s">
        <v>266</v>
      </c>
      <c r="D89" s="29" t="s">
        <v>50</v>
      </c>
      <c r="E89" s="30" t="s">
        <v>267</v>
      </c>
      <c r="F89" s="69">
        <v>41764</v>
      </c>
      <c r="G89" s="44">
        <v>1</v>
      </c>
      <c r="H89" s="45" t="s">
        <v>76</v>
      </c>
      <c r="I89" s="70" t="s">
        <v>255</v>
      </c>
      <c r="J89" s="71" t="s">
        <v>4</v>
      </c>
      <c r="K89" s="72" t="s">
        <v>256</v>
      </c>
      <c r="L89" s="29"/>
      <c r="M89" s="29" t="s">
        <v>55</v>
      </c>
      <c r="N89" s="46" t="s">
        <v>56</v>
      </c>
      <c r="O89" s="47" t="s">
        <v>57</v>
      </c>
      <c r="P89" s="29"/>
      <c r="Q89" s="46" t="s">
        <v>58</v>
      </c>
      <c r="R89" s="46"/>
      <c r="S89" s="46"/>
      <c r="T89" s="46"/>
      <c r="U89" s="46"/>
      <c r="V89" s="46"/>
      <c r="W89" s="46"/>
      <c r="X89" s="46"/>
      <c r="Y89" s="46"/>
      <c r="Z89" s="46"/>
      <c r="AA89" s="46" t="s">
        <v>59</v>
      </c>
      <c r="AB89" s="46"/>
      <c r="AC89" s="46"/>
      <c r="AD89" s="46" t="s">
        <v>59</v>
      </c>
      <c r="AE89" s="46" t="s">
        <v>59</v>
      </c>
      <c r="AF89" s="46" t="s">
        <v>59</v>
      </c>
      <c r="AG89" s="46"/>
    </row>
    <row r="90" spans="1:33" ht="30" customHeight="1">
      <c r="A90" s="3">
        <v>80</v>
      </c>
      <c r="B90" s="62" t="s">
        <v>268</v>
      </c>
      <c r="C90" s="30" t="s">
        <v>269</v>
      </c>
      <c r="D90" s="29" t="s">
        <v>50</v>
      </c>
      <c r="E90" s="30" t="s">
        <v>128</v>
      </c>
      <c r="F90" s="69">
        <v>41764</v>
      </c>
      <c r="G90" s="44">
        <v>1</v>
      </c>
      <c r="H90" s="45" t="s">
        <v>76</v>
      </c>
      <c r="I90" s="70" t="s">
        <v>255</v>
      </c>
      <c r="J90" s="71" t="s">
        <v>4</v>
      </c>
      <c r="K90" s="72" t="s">
        <v>256</v>
      </c>
      <c r="L90" s="29"/>
      <c r="M90" s="29" t="s">
        <v>55</v>
      </c>
      <c r="N90" s="46" t="s">
        <v>56</v>
      </c>
      <c r="O90" s="47" t="s">
        <v>57</v>
      </c>
      <c r="P90" s="29"/>
      <c r="Q90" s="46" t="s">
        <v>58</v>
      </c>
      <c r="R90" s="46"/>
      <c r="S90" s="46"/>
      <c r="T90" s="46"/>
      <c r="U90" s="46"/>
      <c r="V90" s="46"/>
      <c r="W90" s="46"/>
      <c r="X90" s="46"/>
      <c r="Y90" s="46"/>
      <c r="Z90" s="46"/>
      <c r="AA90" s="46" t="s">
        <v>59</v>
      </c>
      <c r="AB90" s="46"/>
      <c r="AC90" s="46"/>
      <c r="AD90" s="46" t="s">
        <v>59</v>
      </c>
      <c r="AE90" s="46" t="s">
        <v>59</v>
      </c>
      <c r="AF90" s="46"/>
      <c r="AG90" s="46"/>
    </row>
    <row r="91" spans="1:33" ht="30" customHeight="1">
      <c r="A91" s="3">
        <v>81</v>
      </c>
      <c r="B91" s="62" t="s">
        <v>270</v>
      </c>
      <c r="C91" s="30" t="s">
        <v>271</v>
      </c>
      <c r="D91" s="29" t="s">
        <v>50</v>
      </c>
      <c r="E91" s="30" t="s">
        <v>72</v>
      </c>
      <c r="F91" s="69">
        <v>41764</v>
      </c>
      <c r="G91" s="44">
        <v>1</v>
      </c>
      <c r="H91" s="45" t="s">
        <v>76</v>
      </c>
      <c r="I91" s="70" t="s">
        <v>255</v>
      </c>
      <c r="J91" s="71" t="s">
        <v>4</v>
      </c>
      <c r="K91" s="72" t="s">
        <v>256</v>
      </c>
      <c r="L91" s="29"/>
      <c r="M91" s="29" t="s">
        <v>55</v>
      </c>
      <c r="N91" s="46" t="s">
        <v>56</v>
      </c>
      <c r="O91" s="47" t="s">
        <v>57</v>
      </c>
      <c r="P91" s="29"/>
      <c r="Q91" s="46" t="s">
        <v>58</v>
      </c>
      <c r="R91" s="46"/>
      <c r="S91" s="46"/>
      <c r="T91" s="46"/>
      <c r="U91" s="46"/>
      <c r="V91" s="46"/>
      <c r="W91" s="46"/>
      <c r="X91" s="46"/>
      <c r="Y91" s="46"/>
      <c r="Z91" s="46"/>
      <c r="AA91" s="46" t="s">
        <v>59</v>
      </c>
      <c r="AB91" s="46"/>
      <c r="AC91" s="46"/>
      <c r="AD91" s="46" t="s">
        <v>59</v>
      </c>
      <c r="AE91" s="46" t="s">
        <v>59</v>
      </c>
      <c r="AF91" s="46"/>
      <c r="AG91" s="46"/>
    </row>
    <row r="92" spans="1:33" ht="30" customHeight="1">
      <c r="A92" s="3">
        <v>82</v>
      </c>
      <c r="B92" s="62" t="s">
        <v>272</v>
      </c>
      <c r="C92" s="30" t="s">
        <v>273</v>
      </c>
      <c r="D92" s="29" t="s">
        <v>50</v>
      </c>
      <c r="E92" s="30"/>
      <c r="F92" s="69">
        <v>41764</v>
      </c>
      <c r="G92" s="44">
        <v>1</v>
      </c>
      <c r="H92" s="45" t="s">
        <v>76</v>
      </c>
      <c r="I92" s="70" t="s">
        <v>255</v>
      </c>
      <c r="J92" s="71" t="s">
        <v>4</v>
      </c>
      <c r="K92" s="72" t="s">
        <v>256</v>
      </c>
      <c r="L92" s="29"/>
      <c r="M92" s="29" t="s">
        <v>55</v>
      </c>
      <c r="N92" s="46" t="s">
        <v>56</v>
      </c>
      <c r="O92" s="47" t="s">
        <v>57</v>
      </c>
      <c r="P92" s="29"/>
      <c r="Q92" s="46" t="s">
        <v>58</v>
      </c>
      <c r="R92" s="46"/>
      <c r="S92" s="46"/>
      <c r="T92" s="46"/>
      <c r="U92" s="46"/>
      <c r="V92" s="46"/>
      <c r="W92" s="46"/>
      <c r="X92" s="46"/>
      <c r="Y92" s="46"/>
      <c r="Z92" s="46"/>
      <c r="AA92" s="46" t="s">
        <v>59</v>
      </c>
      <c r="AB92" s="46"/>
      <c r="AC92" s="46"/>
      <c r="AD92" s="46" t="s">
        <v>59</v>
      </c>
      <c r="AE92" s="46" t="s">
        <v>59</v>
      </c>
      <c r="AF92" s="46"/>
      <c r="AG92" s="46"/>
    </row>
    <row r="93" spans="1:33" ht="27.6">
      <c r="A93" s="3">
        <v>83</v>
      </c>
      <c r="B93" s="14" t="s">
        <v>274</v>
      </c>
      <c r="C93" s="15" t="s">
        <v>275</v>
      </c>
      <c r="D93" s="29" t="s">
        <v>50</v>
      </c>
      <c r="E93" s="16"/>
      <c r="F93" s="69">
        <v>41764</v>
      </c>
      <c r="G93" s="44">
        <v>1</v>
      </c>
      <c r="H93" s="45" t="s">
        <v>150</v>
      </c>
      <c r="I93" s="49" t="s">
        <v>276</v>
      </c>
      <c r="J93" s="71" t="s">
        <v>4</v>
      </c>
      <c r="K93" s="30" t="s">
        <v>277</v>
      </c>
      <c r="L93" s="29"/>
      <c r="M93" s="29" t="s">
        <v>55</v>
      </c>
      <c r="N93" s="46" t="s">
        <v>148</v>
      </c>
      <c r="O93" s="47" t="s">
        <v>57</v>
      </c>
      <c r="P93" s="29"/>
      <c r="Q93" s="46" t="s">
        <v>58</v>
      </c>
      <c r="R93" s="46" t="s">
        <v>58</v>
      </c>
      <c r="S93" s="46" t="s">
        <v>58</v>
      </c>
      <c r="T93" s="46" t="s">
        <v>58</v>
      </c>
      <c r="U93" s="46"/>
      <c r="V93" s="46" t="s">
        <v>59</v>
      </c>
      <c r="W93" s="46"/>
      <c r="X93" s="46"/>
      <c r="Y93" s="46"/>
      <c r="Z93" s="46"/>
      <c r="AA93" s="46"/>
      <c r="AB93" s="46"/>
      <c r="AC93" s="46"/>
      <c r="AD93" s="46"/>
      <c r="AE93" s="46" t="s">
        <v>59</v>
      </c>
      <c r="AF93" s="46"/>
      <c r="AG93" s="46"/>
    </row>
    <row r="94" spans="1:33" ht="27.6">
      <c r="A94" s="3">
        <v>84</v>
      </c>
      <c r="B94" s="14" t="s">
        <v>278</v>
      </c>
      <c r="C94" s="15" t="s">
        <v>279</v>
      </c>
      <c r="D94" s="29" t="s">
        <v>50</v>
      </c>
      <c r="E94" s="17"/>
      <c r="F94" s="69">
        <v>41764</v>
      </c>
      <c r="G94" s="44">
        <v>1</v>
      </c>
      <c r="H94" s="45" t="s">
        <v>150</v>
      </c>
      <c r="I94" s="49" t="s">
        <v>276</v>
      </c>
      <c r="J94" s="71" t="s">
        <v>4</v>
      </c>
      <c r="K94" s="30" t="s">
        <v>277</v>
      </c>
      <c r="L94" s="29"/>
      <c r="M94" s="29" t="s">
        <v>55</v>
      </c>
      <c r="N94" s="46" t="s">
        <v>148</v>
      </c>
      <c r="O94" s="47" t="s">
        <v>57</v>
      </c>
      <c r="P94" s="29"/>
      <c r="Q94" s="46" t="s">
        <v>58</v>
      </c>
      <c r="R94" s="46" t="s">
        <v>58</v>
      </c>
      <c r="S94" s="46" t="s">
        <v>58</v>
      </c>
      <c r="T94" s="46" t="s">
        <v>58</v>
      </c>
      <c r="U94" s="46"/>
      <c r="V94" s="46" t="s">
        <v>59</v>
      </c>
      <c r="W94" s="46"/>
      <c r="X94" s="46"/>
      <c r="Y94" s="46"/>
      <c r="Z94" s="46"/>
      <c r="AA94" s="46"/>
      <c r="AB94" s="46"/>
      <c r="AC94" s="46"/>
      <c r="AD94" s="46"/>
      <c r="AE94" s="46" t="s">
        <v>59</v>
      </c>
      <c r="AF94" s="46"/>
      <c r="AG94" s="46"/>
    </row>
    <row r="95" spans="1:33" ht="27.6">
      <c r="A95" s="3">
        <v>85</v>
      </c>
      <c r="B95" s="14" t="s">
        <v>280</v>
      </c>
      <c r="C95" s="15" t="s">
        <v>281</v>
      </c>
      <c r="D95" s="29" t="s">
        <v>50</v>
      </c>
      <c r="E95" s="16"/>
      <c r="F95" s="69">
        <v>41764</v>
      </c>
      <c r="G95" s="44">
        <v>1</v>
      </c>
      <c r="H95" s="45" t="s">
        <v>150</v>
      </c>
      <c r="I95" s="49" t="s">
        <v>276</v>
      </c>
      <c r="J95" s="71" t="s">
        <v>4</v>
      </c>
      <c r="K95" s="30" t="s">
        <v>277</v>
      </c>
      <c r="L95" s="29"/>
      <c r="M95" s="29" t="s">
        <v>55</v>
      </c>
      <c r="N95" s="46" t="s">
        <v>148</v>
      </c>
      <c r="O95" s="47" t="s">
        <v>57</v>
      </c>
      <c r="P95" s="29"/>
      <c r="Q95" s="46" t="s">
        <v>58</v>
      </c>
      <c r="R95" s="46" t="s">
        <v>282</v>
      </c>
      <c r="S95" s="46" t="s">
        <v>282</v>
      </c>
      <c r="T95" s="46" t="s">
        <v>282</v>
      </c>
      <c r="U95" s="46" t="s">
        <v>282</v>
      </c>
      <c r="V95" s="46" t="s">
        <v>282</v>
      </c>
      <c r="W95" s="46" t="s">
        <v>282</v>
      </c>
      <c r="X95" s="46" t="s">
        <v>282</v>
      </c>
      <c r="Y95" s="46" t="s">
        <v>282</v>
      </c>
      <c r="Z95" s="46" t="s">
        <v>282</v>
      </c>
      <c r="AA95" s="46" t="s">
        <v>282</v>
      </c>
      <c r="AB95" s="46" t="s">
        <v>282</v>
      </c>
      <c r="AC95" s="46" t="s">
        <v>282</v>
      </c>
      <c r="AD95" s="46" t="s">
        <v>282</v>
      </c>
      <c r="AE95" s="46" t="s">
        <v>282</v>
      </c>
      <c r="AF95" s="46"/>
      <c r="AG95" s="46"/>
    </row>
    <row r="96" spans="1:33" ht="27.6">
      <c r="A96" s="3">
        <v>86</v>
      </c>
      <c r="B96" s="18" t="s">
        <v>283</v>
      </c>
      <c r="C96" s="15" t="s">
        <v>284</v>
      </c>
      <c r="D96" s="29" t="s">
        <v>50</v>
      </c>
      <c r="E96" s="16"/>
      <c r="F96" s="69">
        <v>41764</v>
      </c>
      <c r="G96" s="44">
        <v>1</v>
      </c>
      <c r="H96" s="45" t="s">
        <v>150</v>
      </c>
      <c r="I96" s="49" t="s">
        <v>276</v>
      </c>
      <c r="J96" s="71" t="s">
        <v>4</v>
      </c>
      <c r="K96" s="30" t="s">
        <v>277</v>
      </c>
      <c r="L96" s="29"/>
      <c r="M96" s="29" t="s">
        <v>55</v>
      </c>
      <c r="N96" s="46" t="s">
        <v>148</v>
      </c>
      <c r="O96" s="47" t="s">
        <v>57</v>
      </c>
      <c r="P96" s="29"/>
      <c r="Q96" s="46" t="s">
        <v>58</v>
      </c>
      <c r="R96" s="46" t="s">
        <v>282</v>
      </c>
      <c r="S96" s="46" t="s">
        <v>282</v>
      </c>
      <c r="T96" s="46" t="s">
        <v>282</v>
      </c>
      <c r="U96" s="46" t="s">
        <v>282</v>
      </c>
      <c r="V96" s="46" t="s">
        <v>282</v>
      </c>
      <c r="W96" s="46" t="s">
        <v>282</v>
      </c>
      <c r="X96" s="46" t="s">
        <v>282</v>
      </c>
      <c r="Y96" s="46" t="s">
        <v>282</v>
      </c>
      <c r="Z96" s="46" t="s">
        <v>282</v>
      </c>
      <c r="AA96" s="46" t="s">
        <v>282</v>
      </c>
      <c r="AB96" s="46" t="s">
        <v>282</v>
      </c>
      <c r="AC96" s="46" t="s">
        <v>282</v>
      </c>
      <c r="AD96" s="46" t="s">
        <v>282</v>
      </c>
      <c r="AE96" s="46" t="s">
        <v>282</v>
      </c>
      <c r="AF96" s="46"/>
      <c r="AG96" s="46"/>
    </row>
    <row r="97" spans="1:33" ht="27.6">
      <c r="A97" s="3">
        <v>87</v>
      </c>
      <c r="B97" s="18" t="s">
        <v>285</v>
      </c>
      <c r="C97" s="15" t="s">
        <v>286</v>
      </c>
      <c r="D97" s="29" t="s">
        <v>50</v>
      </c>
      <c r="E97" s="17" t="s">
        <v>136</v>
      </c>
      <c r="F97" s="69">
        <v>41764</v>
      </c>
      <c r="G97" s="44">
        <v>1</v>
      </c>
      <c r="H97" s="45" t="s">
        <v>150</v>
      </c>
      <c r="I97" s="49" t="s">
        <v>276</v>
      </c>
      <c r="J97" s="71" t="s">
        <v>4</v>
      </c>
      <c r="K97" s="30" t="s">
        <v>277</v>
      </c>
      <c r="L97" s="29"/>
      <c r="M97" s="29" t="s">
        <v>55</v>
      </c>
      <c r="N97" s="46" t="s">
        <v>148</v>
      </c>
      <c r="O97" s="47" t="s">
        <v>57</v>
      </c>
      <c r="P97" s="29"/>
      <c r="Q97" s="46" t="s">
        <v>58</v>
      </c>
      <c r="R97" s="46" t="s">
        <v>58</v>
      </c>
      <c r="S97" s="46" t="s">
        <v>58</v>
      </c>
      <c r="T97" s="46" t="s">
        <v>58</v>
      </c>
      <c r="U97" s="46"/>
      <c r="V97" s="46" t="s">
        <v>59</v>
      </c>
      <c r="W97" s="46"/>
      <c r="X97" s="46"/>
      <c r="Y97" s="46"/>
      <c r="Z97" s="46"/>
      <c r="AA97" s="46"/>
      <c r="AB97" s="46"/>
      <c r="AC97" s="46"/>
      <c r="AD97" s="46"/>
      <c r="AE97" s="46" t="s">
        <v>59</v>
      </c>
      <c r="AF97" s="46"/>
      <c r="AG97" s="46"/>
    </row>
    <row r="98" spans="1:33" ht="27.6">
      <c r="A98" s="3">
        <v>88</v>
      </c>
      <c r="B98" s="18" t="s">
        <v>287</v>
      </c>
      <c r="C98" s="15" t="s">
        <v>288</v>
      </c>
      <c r="D98" s="29" t="s">
        <v>50</v>
      </c>
      <c r="E98" s="17" t="s">
        <v>136</v>
      </c>
      <c r="F98" s="69">
        <v>41764</v>
      </c>
      <c r="G98" s="44">
        <v>1</v>
      </c>
      <c r="H98" s="45" t="s">
        <v>150</v>
      </c>
      <c r="I98" s="49" t="s">
        <v>276</v>
      </c>
      <c r="J98" s="71" t="s">
        <v>4</v>
      </c>
      <c r="K98" s="30" t="s">
        <v>277</v>
      </c>
      <c r="L98" s="29"/>
      <c r="M98" s="29" t="s">
        <v>55</v>
      </c>
      <c r="N98" s="46" t="s">
        <v>148</v>
      </c>
      <c r="O98" s="47" t="s">
        <v>57</v>
      </c>
      <c r="P98" s="29"/>
      <c r="Q98" s="46" t="s">
        <v>58</v>
      </c>
      <c r="R98" s="46" t="s">
        <v>58</v>
      </c>
      <c r="S98" s="46" t="s">
        <v>58</v>
      </c>
      <c r="T98" s="46" t="s">
        <v>58</v>
      </c>
      <c r="U98" s="46"/>
      <c r="V98" s="46" t="s">
        <v>59</v>
      </c>
      <c r="W98" s="46"/>
      <c r="X98" s="46"/>
      <c r="Y98" s="46"/>
      <c r="Z98" s="46"/>
      <c r="AA98" s="46"/>
      <c r="AB98" s="46"/>
      <c r="AC98" s="46"/>
      <c r="AD98" s="46"/>
      <c r="AE98" s="46" t="s">
        <v>59</v>
      </c>
      <c r="AF98" s="46"/>
      <c r="AG98" s="46"/>
    </row>
    <row r="99" spans="1:33" ht="27.6">
      <c r="A99" s="3">
        <v>89</v>
      </c>
      <c r="B99" s="18" t="s">
        <v>289</v>
      </c>
      <c r="C99" s="15" t="s">
        <v>290</v>
      </c>
      <c r="D99" s="29" t="s">
        <v>50</v>
      </c>
      <c r="E99" s="17" t="s">
        <v>291</v>
      </c>
      <c r="F99" s="69">
        <v>41764</v>
      </c>
      <c r="G99" s="44">
        <v>1</v>
      </c>
      <c r="H99" s="45" t="s">
        <v>150</v>
      </c>
      <c r="I99" s="49" t="s">
        <v>276</v>
      </c>
      <c r="J99" s="71" t="s">
        <v>4</v>
      </c>
      <c r="K99" s="30" t="s">
        <v>277</v>
      </c>
      <c r="L99" s="29"/>
      <c r="M99" s="29" t="s">
        <v>55</v>
      </c>
      <c r="N99" s="46" t="s">
        <v>148</v>
      </c>
      <c r="O99" s="47" t="s">
        <v>57</v>
      </c>
      <c r="P99" s="29"/>
      <c r="Q99" s="46" t="s">
        <v>58</v>
      </c>
      <c r="R99" s="46" t="s">
        <v>282</v>
      </c>
      <c r="S99" s="46" t="s">
        <v>282</v>
      </c>
      <c r="T99" s="46" t="s">
        <v>282</v>
      </c>
      <c r="U99" s="46" t="s">
        <v>282</v>
      </c>
      <c r="V99" s="46" t="s">
        <v>282</v>
      </c>
      <c r="W99" s="46" t="s">
        <v>282</v>
      </c>
      <c r="X99" s="46" t="s">
        <v>282</v>
      </c>
      <c r="Y99" s="46" t="s">
        <v>282</v>
      </c>
      <c r="Z99" s="46" t="s">
        <v>282</v>
      </c>
      <c r="AA99" s="46" t="s">
        <v>282</v>
      </c>
      <c r="AB99" s="46" t="s">
        <v>282</v>
      </c>
      <c r="AC99" s="46" t="s">
        <v>282</v>
      </c>
      <c r="AD99" s="46" t="s">
        <v>282</v>
      </c>
      <c r="AE99" s="46" t="s">
        <v>282</v>
      </c>
      <c r="AF99" s="46"/>
      <c r="AG99" s="46"/>
    </row>
    <row r="100" spans="1:33" ht="27.6">
      <c r="A100" s="3">
        <v>90</v>
      </c>
      <c r="B100" s="18" t="s">
        <v>292</v>
      </c>
      <c r="C100" s="15" t="s">
        <v>293</v>
      </c>
      <c r="D100" s="29" t="s">
        <v>50</v>
      </c>
      <c r="E100" s="17" t="s">
        <v>291</v>
      </c>
      <c r="F100" s="69">
        <v>41764</v>
      </c>
      <c r="G100" s="44">
        <v>1</v>
      </c>
      <c r="H100" s="45" t="s">
        <v>150</v>
      </c>
      <c r="I100" s="49" t="s">
        <v>276</v>
      </c>
      <c r="J100" s="71" t="s">
        <v>4</v>
      </c>
      <c r="K100" s="30" t="s">
        <v>277</v>
      </c>
      <c r="L100" s="29"/>
      <c r="M100" s="29" t="s">
        <v>55</v>
      </c>
      <c r="N100" s="46" t="s">
        <v>148</v>
      </c>
      <c r="O100" s="47" t="s">
        <v>57</v>
      </c>
      <c r="P100" s="29"/>
      <c r="Q100" s="46" t="s">
        <v>58</v>
      </c>
      <c r="R100" s="46" t="s">
        <v>282</v>
      </c>
      <c r="S100" s="46" t="s">
        <v>282</v>
      </c>
      <c r="T100" s="46" t="s">
        <v>282</v>
      </c>
      <c r="U100" s="46" t="s">
        <v>282</v>
      </c>
      <c r="V100" s="46" t="s">
        <v>282</v>
      </c>
      <c r="W100" s="46" t="s">
        <v>282</v>
      </c>
      <c r="X100" s="46" t="s">
        <v>282</v>
      </c>
      <c r="Y100" s="46" t="s">
        <v>282</v>
      </c>
      <c r="Z100" s="46" t="s">
        <v>282</v>
      </c>
      <c r="AA100" s="46" t="s">
        <v>282</v>
      </c>
      <c r="AB100" s="46" t="s">
        <v>282</v>
      </c>
      <c r="AC100" s="46" t="s">
        <v>282</v>
      </c>
      <c r="AD100" s="46" t="s">
        <v>282</v>
      </c>
      <c r="AE100" s="46" t="s">
        <v>282</v>
      </c>
      <c r="AF100" s="46"/>
      <c r="AG100" s="46"/>
    </row>
    <row r="101" spans="1:33" ht="27.6">
      <c r="A101" s="3">
        <v>91</v>
      </c>
      <c r="B101" s="18" t="s">
        <v>294</v>
      </c>
      <c r="C101" s="15" t="s">
        <v>295</v>
      </c>
      <c r="D101" s="29" t="s">
        <v>50</v>
      </c>
      <c r="E101" s="17" t="s">
        <v>136</v>
      </c>
      <c r="F101" s="69">
        <v>41764</v>
      </c>
      <c r="G101" s="44">
        <v>1</v>
      </c>
      <c r="H101" s="45" t="s">
        <v>150</v>
      </c>
      <c r="I101" s="49" t="s">
        <v>276</v>
      </c>
      <c r="J101" s="71" t="s">
        <v>4</v>
      </c>
      <c r="K101" s="30" t="s">
        <v>277</v>
      </c>
      <c r="L101" s="29"/>
      <c r="M101" s="29" t="s">
        <v>55</v>
      </c>
      <c r="N101" s="46" t="s">
        <v>148</v>
      </c>
      <c r="O101" s="47" t="s">
        <v>57</v>
      </c>
      <c r="P101" s="29"/>
      <c r="Q101" s="46" t="s">
        <v>58</v>
      </c>
      <c r="R101" s="46" t="s">
        <v>282</v>
      </c>
      <c r="S101" s="46" t="s">
        <v>282</v>
      </c>
      <c r="T101" s="46" t="s">
        <v>282</v>
      </c>
      <c r="U101" s="46" t="s">
        <v>282</v>
      </c>
      <c r="V101" s="46" t="s">
        <v>282</v>
      </c>
      <c r="W101" s="46" t="s">
        <v>282</v>
      </c>
      <c r="X101" s="46" t="s">
        <v>282</v>
      </c>
      <c r="Y101" s="46" t="s">
        <v>282</v>
      </c>
      <c r="Z101" s="46" t="s">
        <v>282</v>
      </c>
      <c r="AA101" s="46" t="s">
        <v>282</v>
      </c>
      <c r="AB101" s="46" t="s">
        <v>282</v>
      </c>
      <c r="AC101" s="46" t="s">
        <v>282</v>
      </c>
      <c r="AD101" s="46" t="s">
        <v>282</v>
      </c>
      <c r="AE101" s="46" t="s">
        <v>282</v>
      </c>
      <c r="AF101" s="46"/>
      <c r="AG101" s="46"/>
    </row>
    <row r="102" spans="1:33" ht="27.6">
      <c r="A102" s="3">
        <v>92</v>
      </c>
      <c r="B102" s="18" t="s">
        <v>296</v>
      </c>
      <c r="C102" s="15" t="s">
        <v>297</v>
      </c>
      <c r="D102" s="29" t="s">
        <v>50</v>
      </c>
      <c r="E102" s="17" t="s">
        <v>298</v>
      </c>
      <c r="F102" s="69">
        <v>41764</v>
      </c>
      <c r="G102" s="44">
        <v>1</v>
      </c>
      <c r="H102" s="45" t="s">
        <v>150</v>
      </c>
      <c r="I102" s="49" t="s">
        <v>276</v>
      </c>
      <c r="J102" s="71" t="s">
        <v>4</v>
      </c>
      <c r="K102" s="30" t="s">
        <v>277</v>
      </c>
      <c r="L102" s="29"/>
      <c r="M102" s="29" t="s">
        <v>55</v>
      </c>
      <c r="N102" s="46" t="s">
        <v>148</v>
      </c>
      <c r="O102" s="47" t="s">
        <v>57</v>
      </c>
      <c r="P102" s="29"/>
      <c r="Q102" s="46" t="s">
        <v>58</v>
      </c>
      <c r="R102" s="46" t="s">
        <v>282</v>
      </c>
      <c r="S102" s="46" t="s">
        <v>282</v>
      </c>
      <c r="T102" s="46" t="s">
        <v>282</v>
      </c>
      <c r="U102" s="46" t="s">
        <v>282</v>
      </c>
      <c r="V102" s="46" t="s">
        <v>282</v>
      </c>
      <c r="W102" s="46" t="s">
        <v>282</v>
      </c>
      <c r="X102" s="46" t="s">
        <v>282</v>
      </c>
      <c r="Y102" s="46" t="s">
        <v>282</v>
      </c>
      <c r="Z102" s="46" t="s">
        <v>282</v>
      </c>
      <c r="AA102" s="46" t="s">
        <v>282</v>
      </c>
      <c r="AB102" s="46" t="s">
        <v>282</v>
      </c>
      <c r="AC102" s="46" t="s">
        <v>282</v>
      </c>
      <c r="AD102" s="46" t="s">
        <v>282</v>
      </c>
      <c r="AE102" s="46" t="s">
        <v>282</v>
      </c>
      <c r="AF102" s="46"/>
      <c r="AG102" s="46"/>
    </row>
    <row r="103" spans="1:33" ht="27.6">
      <c r="A103" s="3">
        <v>93</v>
      </c>
      <c r="B103" s="18" t="s">
        <v>299</v>
      </c>
      <c r="C103" s="15" t="s">
        <v>300</v>
      </c>
      <c r="D103" s="29" t="s">
        <v>50</v>
      </c>
      <c r="E103" s="17" t="s">
        <v>301</v>
      </c>
      <c r="F103" s="69">
        <v>41764</v>
      </c>
      <c r="G103" s="44">
        <v>1</v>
      </c>
      <c r="H103" s="45" t="s">
        <v>150</v>
      </c>
      <c r="I103" s="49" t="s">
        <v>276</v>
      </c>
      <c r="J103" s="71" t="s">
        <v>4</v>
      </c>
      <c r="K103" s="30" t="s">
        <v>277</v>
      </c>
      <c r="L103" s="29"/>
      <c r="M103" s="29" t="s">
        <v>55</v>
      </c>
      <c r="N103" s="46" t="s">
        <v>148</v>
      </c>
      <c r="O103" s="47" t="s">
        <v>57</v>
      </c>
      <c r="P103" s="29"/>
      <c r="Q103" s="46" t="s">
        <v>58</v>
      </c>
      <c r="R103" s="46" t="s">
        <v>58</v>
      </c>
      <c r="S103" s="46" t="s">
        <v>58</v>
      </c>
      <c r="T103" s="46" t="s">
        <v>58</v>
      </c>
      <c r="U103" s="46"/>
      <c r="V103" s="46" t="s">
        <v>59</v>
      </c>
      <c r="W103" s="46"/>
      <c r="X103" s="46"/>
      <c r="Y103" s="46"/>
      <c r="Z103" s="46"/>
      <c r="AA103" s="46"/>
      <c r="AB103" s="46"/>
      <c r="AC103" s="46"/>
      <c r="AD103" s="46"/>
      <c r="AE103" s="46" t="s">
        <v>59</v>
      </c>
      <c r="AF103" s="46"/>
      <c r="AG103" s="46"/>
    </row>
    <row r="104" spans="1:33" ht="27.6">
      <c r="A104" s="3">
        <v>94</v>
      </c>
      <c r="B104" s="18" t="s">
        <v>302</v>
      </c>
      <c r="C104" s="15" t="s">
        <v>303</v>
      </c>
      <c r="D104" s="29" t="s">
        <v>50</v>
      </c>
      <c r="E104" s="17" t="s">
        <v>301</v>
      </c>
      <c r="F104" s="69">
        <v>41764</v>
      </c>
      <c r="G104" s="44">
        <v>1</v>
      </c>
      <c r="H104" s="45" t="s">
        <v>150</v>
      </c>
      <c r="I104" s="49" t="s">
        <v>276</v>
      </c>
      <c r="J104" s="71" t="s">
        <v>4</v>
      </c>
      <c r="K104" s="30" t="s">
        <v>277</v>
      </c>
      <c r="L104" s="29"/>
      <c r="M104" s="29" t="s">
        <v>55</v>
      </c>
      <c r="N104" s="46" t="s">
        <v>148</v>
      </c>
      <c r="O104" s="47" t="s">
        <v>57</v>
      </c>
      <c r="P104" s="29"/>
      <c r="Q104" s="46" t="s">
        <v>58</v>
      </c>
      <c r="R104" s="46" t="s">
        <v>282</v>
      </c>
      <c r="S104" s="46" t="s">
        <v>282</v>
      </c>
      <c r="T104" s="46" t="s">
        <v>282</v>
      </c>
      <c r="U104" s="46" t="s">
        <v>282</v>
      </c>
      <c r="V104" s="46" t="s">
        <v>282</v>
      </c>
      <c r="W104" s="46" t="s">
        <v>282</v>
      </c>
      <c r="X104" s="46" t="s">
        <v>282</v>
      </c>
      <c r="Y104" s="46" t="s">
        <v>282</v>
      </c>
      <c r="Z104" s="46" t="s">
        <v>282</v>
      </c>
      <c r="AA104" s="46" t="s">
        <v>282</v>
      </c>
      <c r="AB104" s="46" t="s">
        <v>282</v>
      </c>
      <c r="AC104" s="46" t="s">
        <v>282</v>
      </c>
      <c r="AD104" s="46" t="s">
        <v>282</v>
      </c>
      <c r="AE104" s="46" t="s">
        <v>282</v>
      </c>
      <c r="AF104" s="46"/>
      <c r="AG104" s="46"/>
    </row>
    <row r="105" spans="1:33" ht="27.6">
      <c r="A105" s="3">
        <v>95</v>
      </c>
      <c r="B105" s="18" t="s">
        <v>304</v>
      </c>
      <c r="C105" s="15" t="s">
        <v>305</v>
      </c>
      <c r="D105" s="29" t="s">
        <v>50</v>
      </c>
      <c r="E105" s="17" t="s">
        <v>301</v>
      </c>
      <c r="F105" s="69">
        <v>41764</v>
      </c>
      <c r="G105" s="44">
        <v>1</v>
      </c>
      <c r="H105" s="45" t="s">
        <v>150</v>
      </c>
      <c r="I105" s="49" t="s">
        <v>276</v>
      </c>
      <c r="J105" s="71" t="s">
        <v>4</v>
      </c>
      <c r="K105" s="30" t="s">
        <v>277</v>
      </c>
      <c r="L105" s="29"/>
      <c r="M105" s="29" t="s">
        <v>55</v>
      </c>
      <c r="N105" s="46" t="s">
        <v>148</v>
      </c>
      <c r="O105" s="47" t="s">
        <v>57</v>
      </c>
      <c r="P105" s="29"/>
      <c r="Q105" s="46" t="s">
        <v>58</v>
      </c>
      <c r="R105" s="46" t="s">
        <v>282</v>
      </c>
      <c r="S105" s="46" t="s">
        <v>282</v>
      </c>
      <c r="T105" s="46" t="s">
        <v>282</v>
      </c>
      <c r="U105" s="46" t="s">
        <v>282</v>
      </c>
      <c r="V105" s="46" t="s">
        <v>282</v>
      </c>
      <c r="W105" s="46" t="s">
        <v>282</v>
      </c>
      <c r="X105" s="46" t="s">
        <v>282</v>
      </c>
      <c r="Y105" s="46" t="s">
        <v>282</v>
      </c>
      <c r="Z105" s="46" t="s">
        <v>282</v>
      </c>
      <c r="AA105" s="46" t="s">
        <v>282</v>
      </c>
      <c r="AB105" s="46" t="s">
        <v>282</v>
      </c>
      <c r="AC105" s="46" t="s">
        <v>282</v>
      </c>
      <c r="AD105" s="46" t="s">
        <v>282</v>
      </c>
      <c r="AE105" s="46" t="s">
        <v>282</v>
      </c>
      <c r="AF105" s="46"/>
      <c r="AG105" s="46"/>
    </row>
    <row r="106" spans="1:33" ht="27.6">
      <c r="A106" s="3">
        <v>96</v>
      </c>
      <c r="B106" s="18" t="s">
        <v>306</v>
      </c>
      <c r="C106" s="15" t="s">
        <v>307</v>
      </c>
      <c r="D106" s="29" t="s">
        <v>50</v>
      </c>
      <c r="E106" s="17" t="s">
        <v>301</v>
      </c>
      <c r="F106" s="69">
        <v>41764</v>
      </c>
      <c r="G106" s="44">
        <v>1</v>
      </c>
      <c r="H106" s="45" t="s">
        <v>150</v>
      </c>
      <c r="I106" s="49" t="s">
        <v>276</v>
      </c>
      <c r="J106" s="71" t="s">
        <v>4</v>
      </c>
      <c r="K106" s="30" t="s">
        <v>277</v>
      </c>
      <c r="L106" s="29"/>
      <c r="M106" s="29" t="s">
        <v>55</v>
      </c>
      <c r="N106" s="46" t="s">
        <v>148</v>
      </c>
      <c r="O106" s="47" t="s">
        <v>57</v>
      </c>
      <c r="P106" s="29"/>
      <c r="Q106" s="46" t="s">
        <v>58</v>
      </c>
      <c r="R106" s="46" t="s">
        <v>282</v>
      </c>
      <c r="S106" s="46" t="s">
        <v>282</v>
      </c>
      <c r="T106" s="46" t="s">
        <v>282</v>
      </c>
      <c r="U106" s="46" t="s">
        <v>282</v>
      </c>
      <c r="V106" s="46" t="s">
        <v>282</v>
      </c>
      <c r="W106" s="46" t="s">
        <v>282</v>
      </c>
      <c r="X106" s="46" t="s">
        <v>282</v>
      </c>
      <c r="Y106" s="46" t="s">
        <v>282</v>
      </c>
      <c r="Z106" s="46" t="s">
        <v>282</v>
      </c>
      <c r="AA106" s="46" t="s">
        <v>282</v>
      </c>
      <c r="AB106" s="46" t="s">
        <v>282</v>
      </c>
      <c r="AC106" s="46" t="s">
        <v>282</v>
      </c>
      <c r="AD106" s="46" t="s">
        <v>282</v>
      </c>
      <c r="AE106" s="46" t="s">
        <v>282</v>
      </c>
      <c r="AF106" s="46"/>
      <c r="AG106" s="46"/>
    </row>
    <row r="107" spans="1:33" ht="27.6">
      <c r="A107" s="3">
        <v>97</v>
      </c>
      <c r="B107" s="18" t="s">
        <v>308</v>
      </c>
      <c r="C107" s="15" t="s">
        <v>309</v>
      </c>
      <c r="D107" s="29" t="s">
        <v>50</v>
      </c>
      <c r="E107" s="17" t="s">
        <v>301</v>
      </c>
      <c r="F107" s="69">
        <v>41764</v>
      </c>
      <c r="G107" s="44">
        <v>1</v>
      </c>
      <c r="H107" s="45" t="s">
        <v>150</v>
      </c>
      <c r="I107" s="49" t="s">
        <v>276</v>
      </c>
      <c r="J107" s="71" t="s">
        <v>4</v>
      </c>
      <c r="K107" s="30" t="s">
        <v>277</v>
      </c>
      <c r="L107" s="29"/>
      <c r="M107" s="29" t="s">
        <v>55</v>
      </c>
      <c r="N107" s="46" t="s">
        <v>148</v>
      </c>
      <c r="O107" s="47" t="s">
        <v>57</v>
      </c>
      <c r="P107" s="29"/>
      <c r="Q107" s="46" t="s">
        <v>58</v>
      </c>
      <c r="R107" s="46" t="s">
        <v>282</v>
      </c>
      <c r="S107" s="46" t="s">
        <v>282</v>
      </c>
      <c r="T107" s="46" t="s">
        <v>282</v>
      </c>
      <c r="U107" s="46" t="s">
        <v>282</v>
      </c>
      <c r="V107" s="46" t="s">
        <v>282</v>
      </c>
      <c r="W107" s="46" t="s">
        <v>282</v>
      </c>
      <c r="X107" s="46" t="s">
        <v>282</v>
      </c>
      <c r="Y107" s="46" t="s">
        <v>282</v>
      </c>
      <c r="Z107" s="46" t="s">
        <v>282</v>
      </c>
      <c r="AA107" s="46" t="s">
        <v>282</v>
      </c>
      <c r="AB107" s="46" t="s">
        <v>282</v>
      </c>
      <c r="AC107" s="46" t="s">
        <v>282</v>
      </c>
      <c r="AD107" s="46" t="s">
        <v>282</v>
      </c>
      <c r="AE107" s="46" t="s">
        <v>282</v>
      </c>
      <c r="AF107" s="46"/>
      <c r="AG107" s="46"/>
    </row>
    <row r="108" spans="1:33" ht="27.6">
      <c r="A108" s="3">
        <v>98</v>
      </c>
      <c r="B108" s="18" t="s">
        <v>310</v>
      </c>
      <c r="C108" s="15" t="s">
        <v>311</v>
      </c>
      <c r="D108" s="29" t="s">
        <v>50</v>
      </c>
      <c r="E108" s="17" t="s">
        <v>301</v>
      </c>
      <c r="F108" s="69">
        <v>41764</v>
      </c>
      <c r="G108" s="44">
        <v>1</v>
      </c>
      <c r="H108" s="45" t="s">
        <v>150</v>
      </c>
      <c r="I108" s="49" t="s">
        <v>276</v>
      </c>
      <c r="J108" s="71" t="s">
        <v>4</v>
      </c>
      <c r="K108" s="30" t="s">
        <v>277</v>
      </c>
      <c r="L108" s="29"/>
      <c r="M108" s="29" t="s">
        <v>55</v>
      </c>
      <c r="N108" s="46" t="s">
        <v>148</v>
      </c>
      <c r="O108" s="47" t="s">
        <v>57</v>
      </c>
      <c r="P108" s="29"/>
      <c r="Q108" s="46" t="s">
        <v>58</v>
      </c>
      <c r="R108" s="46" t="s">
        <v>282</v>
      </c>
      <c r="S108" s="46" t="s">
        <v>282</v>
      </c>
      <c r="T108" s="46" t="s">
        <v>282</v>
      </c>
      <c r="U108" s="46" t="s">
        <v>282</v>
      </c>
      <c r="V108" s="46" t="s">
        <v>282</v>
      </c>
      <c r="W108" s="46" t="s">
        <v>282</v>
      </c>
      <c r="X108" s="46" t="s">
        <v>282</v>
      </c>
      <c r="Y108" s="46" t="s">
        <v>282</v>
      </c>
      <c r="Z108" s="46" t="s">
        <v>282</v>
      </c>
      <c r="AA108" s="46" t="s">
        <v>282</v>
      </c>
      <c r="AB108" s="46" t="s">
        <v>282</v>
      </c>
      <c r="AC108" s="46" t="s">
        <v>282</v>
      </c>
      <c r="AD108" s="46" t="s">
        <v>282</v>
      </c>
      <c r="AE108" s="46" t="s">
        <v>282</v>
      </c>
      <c r="AF108" s="46"/>
      <c r="AG108" s="46"/>
    </row>
    <row r="109" spans="1:33" ht="27.6">
      <c r="A109" s="3">
        <v>99</v>
      </c>
      <c r="B109" s="18" t="s">
        <v>312</v>
      </c>
      <c r="C109" s="15" t="s">
        <v>313</v>
      </c>
      <c r="D109" s="29" t="s">
        <v>50</v>
      </c>
      <c r="E109" s="17" t="s">
        <v>301</v>
      </c>
      <c r="F109" s="69">
        <v>41764</v>
      </c>
      <c r="G109" s="44">
        <v>1</v>
      </c>
      <c r="H109" s="45" t="s">
        <v>150</v>
      </c>
      <c r="I109" s="49" t="s">
        <v>276</v>
      </c>
      <c r="J109" s="71" t="s">
        <v>4</v>
      </c>
      <c r="K109" s="30" t="s">
        <v>277</v>
      </c>
      <c r="L109" s="29"/>
      <c r="M109" s="29" t="s">
        <v>55</v>
      </c>
      <c r="N109" s="46" t="s">
        <v>148</v>
      </c>
      <c r="O109" s="47" t="s">
        <v>57</v>
      </c>
      <c r="P109" s="29"/>
      <c r="Q109" s="46" t="s">
        <v>58</v>
      </c>
      <c r="R109" s="46" t="s">
        <v>282</v>
      </c>
      <c r="S109" s="46" t="s">
        <v>282</v>
      </c>
      <c r="T109" s="46" t="s">
        <v>282</v>
      </c>
      <c r="U109" s="46" t="s">
        <v>282</v>
      </c>
      <c r="V109" s="46" t="s">
        <v>282</v>
      </c>
      <c r="W109" s="46" t="s">
        <v>282</v>
      </c>
      <c r="X109" s="46" t="s">
        <v>282</v>
      </c>
      <c r="Y109" s="46" t="s">
        <v>282</v>
      </c>
      <c r="Z109" s="46" t="s">
        <v>282</v>
      </c>
      <c r="AA109" s="46" t="s">
        <v>282</v>
      </c>
      <c r="AB109" s="46" t="s">
        <v>282</v>
      </c>
      <c r="AC109" s="46" t="s">
        <v>282</v>
      </c>
      <c r="AD109" s="46" t="s">
        <v>282</v>
      </c>
      <c r="AE109" s="46" t="s">
        <v>282</v>
      </c>
      <c r="AF109" s="46"/>
      <c r="AG109" s="46"/>
    </row>
    <row r="110" spans="1:33" ht="27.6">
      <c r="A110" s="3">
        <v>100</v>
      </c>
      <c r="B110" s="18" t="s">
        <v>314</v>
      </c>
      <c r="C110" s="15" t="s">
        <v>315</v>
      </c>
      <c r="D110" s="29" t="s">
        <v>50</v>
      </c>
      <c r="E110" s="17" t="s">
        <v>301</v>
      </c>
      <c r="F110" s="69">
        <v>41764</v>
      </c>
      <c r="G110" s="44">
        <v>1</v>
      </c>
      <c r="H110" s="45" t="s">
        <v>150</v>
      </c>
      <c r="I110" s="49" t="s">
        <v>276</v>
      </c>
      <c r="J110" s="71" t="s">
        <v>4</v>
      </c>
      <c r="K110" s="30" t="s">
        <v>277</v>
      </c>
      <c r="L110" s="29"/>
      <c r="M110" s="29" t="s">
        <v>55</v>
      </c>
      <c r="N110" s="46" t="s">
        <v>148</v>
      </c>
      <c r="O110" s="47" t="s">
        <v>57</v>
      </c>
      <c r="P110" s="29"/>
      <c r="Q110" s="46" t="s">
        <v>58</v>
      </c>
      <c r="R110" s="46" t="s">
        <v>282</v>
      </c>
      <c r="S110" s="46" t="s">
        <v>282</v>
      </c>
      <c r="T110" s="46" t="s">
        <v>282</v>
      </c>
      <c r="U110" s="46" t="s">
        <v>282</v>
      </c>
      <c r="V110" s="46" t="s">
        <v>282</v>
      </c>
      <c r="W110" s="46" t="s">
        <v>282</v>
      </c>
      <c r="X110" s="46" t="s">
        <v>282</v>
      </c>
      <c r="Y110" s="46" t="s">
        <v>282</v>
      </c>
      <c r="Z110" s="46" t="s">
        <v>282</v>
      </c>
      <c r="AA110" s="46" t="s">
        <v>282</v>
      </c>
      <c r="AB110" s="46" t="s">
        <v>282</v>
      </c>
      <c r="AC110" s="46" t="s">
        <v>282</v>
      </c>
      <c r="AD110" s="46" t="s">
        <v>282</v>
      </c>
      <c r="AE110" s="46" t="s">
        <v>282</v>
      </c>
      <c r="AF110" s="46"/>
      <c r="AG110" s="46"/>
    </row>
    <row r="111" spans="1:33" ht="27.6">
      <c r="A111" s="3">
        <v>101</v>
      </c>
      <c r="B111" s="14" t="s">
        <v>316</v>
      </c>
      <c r="C111" s="15" t="s">
        <v>317</v>
      </c>
      <c r="D111" s="29" t="s">
        <v>50</v>
      </c>
      <c r="E111" s="17" t="s">
        <v>301</v>
      </c>
      <c r="F111" s="69">
        <v>41764</v>
      </c>
      <c r="G111" s="44">
        <v>1</v>
      </c>
      <c r="H111" s="45" t="s">
        <v>150</v>
      </c>
      <c r="I111" s="49" t="s">
        <v>276</v>
      </c>
      <c r="J111" s="71" t="s">
        <v>4</v>
      </c>
      <c r="K111" s="30" t="s">
        <v>277</v>
      </c>
      <c r="L111" s="29"/>
      <c r="M111" s="29" t="s">
        <v>55</v>
      </c>
      <c r="N111" s="46" t="s">
        <v>148</v>
      </c>
      <c r="O111" s="47" t="s">
        <v>57</v>
      </c>
      <c r="P111" s="29"/>
      <c r="Q111" s="46" t="s">
        <v>58</v>
      </c>
      <c r="R111" s="46" t="s">
        <v>282</v>
      </c>
      <c r="S111" s="46" t="s">
        <v>282</v>
      </c>
      <c r="T111" s="46" t="s">
        <v>282</v>
      </c>
      <c r="U111" s="46" t="s">
        <v>282</v>
      </c>
      <c r="V111" s="46" t="s">
        <v>282</v>
      </c>
      <c r="W111" s="46" t="s">
        <v>282</v>
      </c>
      <c r="X111" s="46" t="s">
        <v>282</v>
      </c>
      <c r="Y111" s="46" t="s">
        <v>282</v>
      </c>
      <c r="Z111" s="46" t="s">
        <v>282</v>
      </c>
      <c r="AA111" s="46" t="s">
        <v>282</v>
      </c>
      <c r="AB111" s="46" t="s">
        <v>282</v>
      </c>
      <c r="AC111" s="46" t="s">
        <v>282</v>
      </c>
      <c r="AD111" s="46" t="s">
        <v>282</v>
      </c>
      <c r="AE111" s="46" t="s">
        <v>282</v>
      </c>
      <c r="AF111" s="46"/>
      <c r="AG111" s="46"/>
    </row>
    <row r="112" spans="1:33" ht="27.6">
      <c r="A112" s="3">
        <v>102</v>
      </c>
      <c r="B112" s="14" t="s">
        <v>318</v>
      </c>
      <c r="C112" s="15" t="s">
        <v>319</v>
      </c>
      <c r="D112" s="29" t="s">
        <v>50</v>
      </c>
      <c r="E112" s="17" t="s">
        <v>301</v>
      </c>
      <c r="F112" s="69">
        <v>41764</v>
      </c>
      <c r="G112" s="44">
        <v>1</v>
      </c>
      <c r="H112" s="45" t="s">
        <v>150</v>
      </c>
      <c r="I112" s="49" t="s">
        <v>276</v>
      </c>
      <c r="J112" s="71" t="s">
        <v>4</v>
      </c>
      <c r="K112" s="30" t="s">
        <v>277</v>
      </c>
      <c r="L112" s="29"/>
      <c r="M112" s="29" t="s">
        <v>55</v>
      </c>
      <c r="N112" s="46" t="s">
        <v>148</v>
      </c>
      <c r="O112" s="47" t="s">
        <v>57</v>
      </c>
      <c r="P112" s="29"/>
      <c r="Q112" s="46" t="s">
        <v>58</v>
      </c>
      <c r="R112" s="46" t="s">
        <v>282</v>
      </c>
      <c r="S112" s="46" t="s">
        <v>282</v>
      </c>
      <c r="T112" s="46" t="s">
        <v>282</v>
      </c>
      <c r="U112" s="46" t="s">
        <v>282</v>
      </c>
      <c r="V112" s="46" t="s">
        <v>282</v>
      </c>
      <c r="W112" s="46" t="s">
        <v>282</v>
      </c>
      <c r="X112" s="46" t="s">
        <v>282</v>
      </c>
      <c r="Y112" s="46" t="s">
        <v>282</v>
      </c>
      <c r="Z112" s="46" t="s">
        <v>282</v>
      </c>
      <c r="AA112" s="46" t="s">
        <v>282</v>
      </c>
      <c r="AB112" s="46" t="s">
        <v>282</v>
      </c>
      <c r="AC112" s="46" t="s">
        <v>282</v>
      </c>
      <c r="AD112" s="46" t="s">
        <v>282</v>
      </c>
      <c r="AE112" s="46" t="s">
        <v>282</v>
      </c>
      <c r="AF112" s="46"/>
      <c r="AG112" s="46"/>
    </row>
    <row r="113" spans="1:33" ht="27.6">
      <c r="A113" s="3">
        <v>103</v>
      </c>
      <c r="B113" s="14" t="s">
        <v>320</v>
      </c>
      <c r="C113" s="19" t="s">
        <v>321</v>
      </c>
      <c r="D113" s="29" t="s">
        <v>50</v>
      </c>
      <c r="E113" s="17" t="s">
        <v>72</v>
      </c>
      <c r="F113" s="69">
        <v>41764</v>
      </c>
      <c r="G113" s="44">
        <v>1</v>
      </c>
      <c r="H113" s="45" t="s">
        <v>150</v>
      </c>
      <c r="I113" s="49" t="s">
        <v>276</v>
      </c>
      <c r="J113" s="71" t="s">
        <v>4</v>
      </c>
      <c r="K113" s="30" t="s">
        <v>277</v>
      </c>
      <c r="L113" s="29"/>
      <c r="M113" s="29" t="s">
        <v>55</v>
      </c>
      <c r="N113" s="46" t="s">
        <v>148</v>
      </c>
      <c r="O113" s="47" t="s">
        <v>57</v>
      </c>
      <c r="P113" s="29"/>
      <c r="Q113" s="46" t="s">
        <v>58</v>
      </c>
      <c r="R113" s="46" t="s">
        <v>58</v>
      </c>
      <c r="S113" s="46" t="s">
        <v>58</v>
      </c>
      <c r="T113" s="46" t="s">
        <v>58</v>
      </c>
      <c r="U113" s="46"/>
      <c r="V113" s="46" t="s">
        <v>59</v>
      </c>
      <c r="W113" s="46"/>
      <c r="X113" s="46"/>
      <c r="Y113" s="46"/>
      <c r="Z113" s="46"/>
      <c r="AA113" s="46"/>
      <c r="AB113" s="46"/>
      <c r="AC113" s="46"/>
      <c r="AD113" s="46"/>
      <c r="AE113" s="46" t="s">
        <v>59</v>
      </c>
      <c r="AF113" s="46"/>
      <c r="AG113" s="46"/>
    </row>
    <row r="114" spans="1:33" ht="27.6">
      <c r="A114" s="3">
        <v>104</v>
      </c>
      <c r="B114" s="14" t="s">
        <v>322</v>
      </c>
      <c r="C114" s="19" t="s">
        <v>323</v>
      </c>
      <c r="D114" s="29" t="s">
        <v>50</v>
      </c>
      <c r="E114" s="17" t="s">
        <v>72</v>
      </c>
      <c r="F114" s="69">
        <v>41764</v>
      </c>
      <c r="G114" s="44">
        <v>1</v>
      </c>
      <c r="H114" s="45" t="s">
        <v>150</v>
      </c>
      <c r="I114" s="49" t="s">
        <v>276</v>
      </c>
      <c r="J114" s="71" t="s">
        <v>4</v>
      </c>
      <c r="K114" s="30" t="s">
        <v>277</v>
      </c>
      <c r="L114" s="29"/>
      <c r="M114" s="29" t="s">
        <v>55</v>
      </c>
      <c r="N114" s="46" t="s">
        <v>148</v>
      </c>
      <c r="O114" s="47" t="s">
        <v>57</v>
      </c>
      <c r="P114" s="29"/>
      <c r="Q114" s="46" t="s">
        <v>58</v>
      </c>
      <c r="R114" s="46" t="s">
        <v>58</v>
      </c>
      <c r="S114" s="46" t="s">
        <v>58</v>
      </c>
      <c r="T114" s="46" t="s">
        <v>58</v>
      </c>
      <c r="U114" s="46"/>
      <c r="V114" s="46" t="s">
        <v>59</v>
      </c>
      <c r="W114" s="46"/>
      <c r="X114" s="46"/>
      <c r="Y114" s="46"/>
      <c r="Z114" s="46"/>
      <c r="AA114" s="46"/>
      <c r="AB114" s="46"/>
      <c r="AC114" s="46"/>
      <c r="AD114" s="46"/>
      <c r="AE114" s="46" t="s">
        <v>59</v>
      </c>
      <c r="AF114" s="46"/>
      <c r="AG114" s="46"/>
    </row>
    <row r="115" spans="1:33" ht="27.6">
      <c r="A115" s="3">
        <v>105</v>
      </c>
      <c r="B115" s="14" t="s">
        <v>324</v>
      </c>
      <c r="C115" s="19" t="s">
        <v>325</v>
      </c>
      <c r="D115" s="29" t="s">
        <v>50</v>
      </c>
      <c r="E115" s="17" t="s">
        <v>72</v>
      </c>
      <c r="F115" s="69">
        <v>41764</v>
      </c>
      <c r="G115" s="44">
        <v>1</v>
      </c>
      <c r="H115" s="45" t="s">
        <v>150</v>
      </c>
      <c r="I115" s="49" t="s">
        <v>276</v>
      </c>
      <c r="J115" s="71" t="s">
        <v>4</v>
      </c>
      <c r="K115" s="30" t="s">
        <v>277</v>
      </c>
      <c r="L115" s="29"/>
      <c r="M115" s="29" t="s">
        <v>55</v>
      </c>
      <c r="N115" s="46" t="s">
        <v>148</v>
      </c>
      <c r="O115" s="47" t="s">
        <v>57</v>
      </c>
      <c r="P115" s="29"/>
      <c r="Q115" s="46" t="s">
        <v>58</v>
      </c>
      <c r="R115" s="46" t="s">
        <v>58</v>
      </c>
      <c r="S115" s="46" t="s">
        <v>58</v>
      </c>
      <c r="T115" s="46" t="s">
        <v>58</v>
      </c>
      <c r="U115" s="46"/>
      <c r="V115" s="46" t="s">
        <v>59</v>
      </c>
      <c r="W115" s="46"/>
      <c r="X115" s="46"/>
      <c r="Y115" s="46"/>
      <c r="Z115" s="46"/>
      <c r="AA115" s="46"/>
      <c r="AB115" s="46"/>
      <c r="AC115" s="46"/>
      <c r="AD115" s="46"/>
      <c r="AE115" s="46" t="s">
        <v>59</v>
      </c>
      <c r="AF115" s="46"/>
      <c r="AG115" s="46"/>
    </row>
    <row r="116" spans="1:33" ht="27.6">
      <c r="A116" s="3">
        <v>106</v>
      </c>
      <c r="B116" s="14" t="s">
        <v>326</v>
      </c>
      <c r="C116" s="19" t="s">
        <v>327</v>
      </c>
      <c r="D116" s="29" t="s">
        <v>50</v>
      </c>
      <c r="E116" s="17" t="s">
        <v>72</v>
      </c>
      <c r="F116" s="69">
        <v>41764</v>
      </c>
      <c r="G116" s="44">
        <v>1</v>
      </c>
      <c r="H116" s="45" t="s">
        <v>150</v>
      </c>
      <c r="I116" s="49" t="s">
        <v>276</v>
      </c>
      <c r="J116" s="71" t="s">
        <v>4</v>
      </c>
      <c r="K116" s="30" t="s">
        <v>277</v>
      </c>
      <c r="L116" s="29"/>
      <c r="M116" s="29" t="s">
        <v>55</v>
      </c>
      <c r="N116" s="46" t="s">
        <v>148</v>
      </c>
      <c r="O116" s="47" t="s">
        <v>57</v>
      </c>
      <c r="P116" s="29"/>
      <c r="Q116" s="46" t="s">
        <v>58</v>
      </c>
      <c r="R116" s="46" t="s">
        <v>58</v>
      </c>
      <c r="S116" s="46" t="s">
        <v>58</v>
      </c>
      <c r="T116" s="46" t="s">
        <v>58</v>
      </c>
      <c r="U116" s="46"/>
      <c r="V116" s="46" t="s">
        <v>59</v>
      </c>
      <c r="W116" s="46"/>
      <c r="X116" s="46"/>
      <c r="Y116" s="46"/>
      <c r="Z116" s="46"/>
      <c r="AA116" s="46"/>
      <c r="AB116" s="46"/>
      <c r="AC116" s="46"/>
      <c r="AD116" s="46"/>
      <c r="AE116" s="46" t="s">
        <v>59</v>
      </c>
      <c r="AF116" s="46"/>
      <c r="AG116" s="46"/>
    </row>
    <row r="117" spans="1:33" ht="27.6">
      <c r="A117" s="3">
        <v>107</v>
      </c>
      <c r="B117" s="14" t="s">
        <v>328</v>
      </c>
      <c r="C117" s="19" t="s">
        <v>329</v>
      </c>
      <c r="D117" s="29" t="s">
        <v>50</v>
      </c>
      <c r="E117" s="17" t="s">
        <v>72</v>
      </c>
      <c r="F117" s="69">
        <v>41764</v>
      </c>
      <c r="G117" s="44">
        <v>1</v>
      </c>
      <c r="H117" s="45" t="s">
        <v>150</v>
      </c>
      <c r="I117" s="49" t="s">
        <v>276</v>
      </c>
      <c r="J117" s="71" t="s">
        <v>4</v>
      </c>
      <c r="K117" s="30" t="s">
        <v>277</v>
      </c>
      <c r="L117" s="29"/>
      <c r="M117" s="29" t="s">
        <v>55</v>
      </c>
      <c r="N117" s="46" t="s">
        <v>148</v>
      </c>
      <c r="O117" s="47" t="s">
        <v>57</v>
      </c>
      <c r="P117" s="29"/>
      <c r="Q117" s="46" t="s">
        <v>58</v>
      </c>
      <c r="R117" s="46" t="s">
        <v>58</v>
      </c>
      <c r="S117" s="46" t="s">
        <v>58</v>
      </c>
      <c r="T117" s="46" t="s">
        <v>58</v>
      </c>
      <c r="U117" s="46"/>
      <c r="V117" s="46" t="s">
        <v>59</v>
      </c>
      <c r="W117" s="46"/>
      <c r="X117" s="46"/>
      <c r="Y117" s="46"/>
      <c r="Z117" s="46"/>
      <c r="AA117" s="46"/>
      <c r="AB117" s="46"/>
      <c r="AC117" s="46"/>
      <c r="AD117" s="46"/>
      <c r="AE117" s="46" t="s">
        <v>59</v>
      </c>
      <c r="AF117" s="46"/>
      <c r="AG117" s="46"/>
    </row>
    <row r="118" spans="1:33" ht="27.6">
      <c r="A118" s="3">
        <v>108</v>
      </c>
      <c r="B118" s="14" t="s">
        <v>330</v>
      </c>
      <c r="C118" s="19" t="s">
        <v>331</v>
      </c>
      <c r="D118" s="29" t="s">
        <v>50</v>
      </c>
      <c r="E118" s="17" t="s">
        <v>72</v>
      </c>
      <c r="F118" s="69">
        <v>41764</v>
      </c>
      <c r="G118" s="44">
        <v>1</v>
      </c>
      <c r="H118" s="45" t="s">
        <v>150</v>
      </c>
      <c r="I118" s="49" t="s">
        <v>276</v>
      </c>
      <c r="J118" s="71" t="s">
        <v>4</v>
      </c>
      <c r="K118" s="30" t="s">
        <v>277</v>
      </c>
      <c r="L118" s="29"/>
      <c r="M118" s="29" t="s">
        <v>55</v>
      </c>
      <c r="N118" s="46" t="s">
        <v>148</v>
      </c>
      <c r="O118" s="47" t="s">
        <v>57</v>
      </c>
      <c r="P118" s="29"/>
      <c r="Q118" s="46" t="s">
        <v>58</v>
      </c>
      <c r="R118" s="46" t="s">
        <v>58</v>
      </c>
      <c r="S118" s="46" t="s">
        <v>58</v>
      </c>
      <c r="T118" s="46" t="s">
        <v>58</v>
      </c>
      <c r="U118" s="46"/>
      <c r="V118" s="46" t="s">
        <v>59</v>
      </c>
      <c r="W118" s="46"/>
      <c r="X118" s="46"/>
      <c r="Y118" s="46"/>
      <c r="Z118" s="46"/>
      <c r="AA118" s="46"/>
      <c r="AB118" s="46"/>
      <c r="AC118" s="46"/>
      <c r="AD118" s="46"/>
      <c r="AE118" s="46" t="s">
        <v>59</v>
      </c>
      <c r="AF118" s="46"/>
      <c r="AG118" s="46"/>
    </row>
    <row r="119" spans="1:33" ht="27.6">
      <c r="A119" s="3">
        <v>109</v>
      </c>
      <c r="B119" s="14" t="s">
        <v>332</v>
      </c>
      <c r="C119" s="19" t="s">
        <v>333</v>
      </c>
      <c r="D119" s="29" t="s">
        <v>50</v>
      </c>
      <c r="E119" s="17" t="s">
        <v>72</v>
      </c>
      <c r="F119" s="69">
        <v>41764</v>
      </c>
      <c r="G119" s="44">
        <v>1</v>
      </c>
      <c r="H119" s="45" t="s">
        <v>150</v>
      </c>
      <c r="I119" s="49" t="s">
        <v>276</v>
      </c>
      <c r="J119" s="71" t="s">
        <v>4</v>
      </c>
      <c r="K119" s="30" t="s">
        <v>277</v>
      </c>
      <c r="L119" s="29"/>
      <c r="M119" s="29" t="s">
        <v>55</v>
      </c>
      <c r="N119" s="46" t="s">
        <v>148</v>
      </c>
      <c r="O119" s="47" t="s">
        <v>57</v>
      </c>
      <c r="P119" s="29"/>
      <c r="Q119" s="46" t="s">
        <v>58</v>
      </c>
      <c r="R119" s="46" t="s">
        <v>58</v>
      </c>
      <c r="S119" s="46" t="s">
        <v>58</v>
      </c>
      <c r="T119" s="46" t="s">
        <v>58</v>
      </c>
      <c r="U119" s="46"/>
      <c r="V119" s="46" t="s">
        <v>59</v>
      </c>
      <c r="W119" s="46"/>
      <c r="X119" s="46"/>
      <c r="Y119" s="46"/>
      <c r="Z119" s="46"/>
      <c r="AA119" s="46"/>
      <c r="AB119" s="46"/>
      <c r="AC119" s="46"/>
      <c r="AD119" s="46"/>
      <c r="AE119" s="46" t="s">
        <v>59</v>
      </c>
      <c r="AF119" s="46"/>
      <c r="AG119" s="46"/>
    </row>
    <row r="120" spans="1:33" ht="27.6">
      <c r="A120" s="3">
        <v>110</v>
      </c>
      <c r="B120" s="14" t="s">
        <v>334</v>
      </c>
      <c r="C120" s="19" t="s">
        <v>335</v>
      </c>
      <c r="D120" s="29" t="s">
        <v>50</v>
      </c>
      <c r="E120" s="17" t="s">
        <v>72</v>
      </c>
      <c r="F120" s="69">
        <v>41764</v>
      </c>
      <c r="G120" s="44">
        <v>1</v>
      </c>
      <c r="H120" s="45" t="s">
        <v>150</v>
      </c>
      <c r="I120" s="49" t="s">
        <v>276</v>
      </c>
      <c r="J120" s="71" t="s">
        <v>4</v>
      </c>
      <c r="K120" s="30" t="s">
        <v>277</v>
      </c>
      <c r="L120" s="29"/>
      <c r="M120" s="29" t="s">
        <v>55</v>
      </c>
      <c r="N120" s="46" t="s">
        <v>148</v>
      </c>
      <c r="O120" s="47" t="s">
        <v>57</v>
      </c>
      <c r="P120" s="29"/>
      <c r="Q120" s="46" t="s">
        <v>58</v>
      </c>
      <c r="R120" s="46" t="s">
        <v>282</v>
      </c>
      <c r="S120" s="46" t="s">
        <v>282</v>
      </c>
      <c r="T120" s="46" t="s">
        <v>282</v>
      </c>
      <c r="U120" s="46" t="s">
        <v>282</v>
      </c>
      <c r="V120" s="46" t="s">
        <v>282</v>
      </c>
      <c r="W120" s="46" t="s">
        <v>282</v>
      </c>
      <c r="X120" s="46" t="s">
        <v>282</v>
      </c>
      <c r="Y120" s="46" t="s">
        <v>282</v>
      </c>
      <c r="Z120" s="46" t="s">
        <v>282</v>
      </c>
      <c r="AA120" s="46" t="s">
        <v>282</v>
      </c>
      <c r="AB120" s="46" t="s">
        <v>282</v>
      </c>
      <c r="AC120" s="46" t="s">
        <v>282</v>
      </c>
      <c r="AD120" s="46" t="s">
        <v>282</v>
      </c>
      <c r="AE120" s="46" t="s">
        <v>282</v>
      </c>
      <c r="AF120" s="46"/>
      <c r="AG120" s="46"/>
    </row>
    <row r="121" spans="1:33" ht="27.6">
      <c r="A121" s="3">
        <v>111</v>
      </c>
      <c r="B121" s="14" t="s">
        <v>336</v>
      </c>
      <c r="C121" s="19" t="s">
        <v>337</v>
      </c>
      <c r="D121" s="29" t="s">
        <v>50</v>
      </c>
      <c r="E121" s="17" t="s">
        <v>72</v>
      </c>
      <c r="F121" s="69">
        <v>41764</v>
      </c>
      <c r="G121" s="44">
        <v>1</v>
      </c>
      <c r="H121" s="45" t="s">
        <v>150</v>
      </c>
      <c r="I121" s="49" t="s">
        <v>276</v>
      </c>
      <c r="J121" s="71" t="s">
        <v>4</v>
      </c>
      <c r="K121" s="30" t="s">
        <v>277</v>
      </c>
      <c r="L121" s="29"/>
      <c r="M121" s="29" t="s">
        <v>55</v>
      </c>
      <c r="N121" s="46" t="s">
        <v>148</v>
      </c>
      <c r="O121" s="47" t="s">
        <v>57</v>
      </c>
      <c r="P121" s="29"/>
      <c r="Q121" s="46" t="s">
        <v>58</v>
      </c>
      <c r="R121" s="46" t="s">
        <v>282</v>
      </c>
      <c r="S121" s="46" t="s">
        <v>282</v>
      </c>
      <c r="T121" s="46" t="s">
        <v>282</v>
      </c>
      <c r="U121" s="46" t="s">
        <v>282</v>
      </c>
      <c r="V121" s="46" t="s">
        <v>282</v>
      </c>
      <c r="W121" s="46" t="s">
        <v>282</v>
      </c>
      <c r="X121" s="46" t="s">
        <v>282</v>
      </c>
      <c r="Y121" s="46" t="s">
        <v>282</v>
      </c>
      <c r="Z121" s="46" t="s">
        <v>282</v>
      </c>
      <c r="AA121" s="46" t="s">
        <v>282</v>
      </c>
      <c r="AB121" s="46" t="s">
        <v>282</v>
      </c>
      <c r="AC121" s="46" t="s">
        <v>282</v>
      </c>
      <c r="AD121" s="46" t="s">
        <v>282</v>
      </c>
      <c r="AE121" s="46" t="s">
        <v>282</v>
      </c>
      <c r="AF121" s="46"/>
      <c r="AG121" s="46"/>
    </row>
    <row r="122" spans="1:33" ht="27.6">
      <c r="A122" s="3">
        <v>112</v>
      </c>
      <c r="B122" s="14" t="s">
        <v>338</v>
      </c>
      <c r="C122" s="19" t="s">
        <v>339</v>
      </c>
      <c r="D122" s="29" t="s">
        <v>50</v>
      </c>
      <c r="E122" s="17" t="s">
        <v>301</v>
      </c>
      <c r="F122" s="69">
        <v>41764</v>
      </c>
      <c r="G122" s="44">
        <v>1</v>
      </c>
      <c r="H122" s="45" t="s">
        <v>150</v>
      </c>
      <c r="I122" s="49" t="s">
        <v>276</v>
      </c>
      <c r="J122" s="71" t="s">
        <v>4</v>
      </c>
      <c r="K122" s="30" t="s">
        <v>277</v>
      </c>
      <c r="L122" s="29"/>
      <c r="M122" s="29" t="s">
        <v>55</v>
      </c>
      <c r="N122" s="46" t="s">
        <v>148</v>
      </c>
      <c r="O122" s="47" t="s">
        <v>57</v>
      </c>
      <c r="P122" s="29"/>
      <c r="Q122" s="46" t="s">
        <v>58</v>
      </c>
      <c r="R122" s="46" t="s">
        <v>282</v>
      </c>
      <c r="S122" s="46" t="s">
        <v>282</v>
      </c>
      <c r="T122" s="46" t="s">
        <v>282</v>
      </c>
      <c r="U122" s="46" t="s">
        <v>282</v>
      </c>
      <c r="V122" s="46" t="s">
        <v>282</v>
      </c>
      <c r="W122" s="46" t="s">
        <v>282</v>
      </c>
      <c r="X122" s="46" t="s">
        <v>282</v>
      </c>
      <c r="Y122" s="46" t="s">
        <v>282</v>
      </c>
      <c r="Z122" s="46" t="s">
        <v>282</v>
      </c>
      <c r="AA122" s="46" t="s">
        <v>282</v>
      </c>
      <c r="AB122" s="46" t="s">
        <v>282</v>
      </c>
      <c r="AC122" s="46" t="s">
        <v>282</v>
      </c>
      <c r="AD122" s="46" t="s">
        <v>282</v>
      </c>
      <c r="AE122" s="46" t="s">
        <v>282</v>
      </c>
      <c r="AF122" s="46"/>
      <c r="AG122" s="46"/>
    </row>
    <row r="123" spans="1:33" ht="27.6">
      <c r="A123" s="3">
        <v>113</v>
      </c>
      <c r="B123" s="14" t="s">
        <v>340</v>
      </c>
      <c r="C123" s="19" t="s">
        <v>341</v>
      </c>
      <c r="D123" s="29" t="s">
        <v>50</v>
      </c>
      <c r="E123" s="20" t="s">
        <v>66</v>
      </c>
      <c r="F123" s="69">
        <v>41764</v>
      </c>
      <c r="G123" s="44">
        <v>1</v>
      </c>
      <c r="H123" s="45" t="s">
        <v>150</v>
      </c>
      <c r="I123" s="49" t="s">
        <v>276</v>
      </c>
      <c r="J123" s="71" t="s">
        <v>4</v>
      </c>
      <c r="K123" s="30" t="s">
        <v>277</v>
      </c>
      <c r="L123" s="29"/>
      <c r="M123" s="29" t="s">
        <v>55</v>
      </c>
      <c r="N123" s="46" t="s">
        <v>148</v>
      </c>
      <c r="O123" s="47" t="s">
        <v>57</v>
      </c>
      <c r="P123" s="29"/>
      <c r="Q123" s="46" t="s">
        <v>58</v>
      </c>
      <c r="R123" s="46" t="s">
        <v>282</v>
      </c>
      <c r="S123" s="46" t="s">
        <v>282</v>
      </c>
      <c r="T123" s="46" t="s">
        <v>282</v>
      </c>
      <c r="U123" s="46" t="s">
        <v>282</v>
      </c>
      <c r="V123" s="46" t="s">
        <v>282</v>
      </c>
      <c r="W123" s="46" t="s">
        <v>282</v>
      </c>
      <c r="X123" s="46" t="s">
        <v>282</v>
      </c>
      <c r="Y123" s="46" t="s">
        <v>282</v>
      </c>
      <c r="Z123" s="46" t="s">
        <v>282</v>
      </c>
      <c r="AA123" s="46" t="s">
        <v>282</v>
      </c>
      <c r="AB123" s="46" t="s">
        <v>282</v>
      </c>
      <c r="AC123" s="46" t="s">
        <v>282</v>
      </c>
      <c r="AD123" s="46" t="s">
        <v>282</v>
      </c>
      <c r="AE123" s="46" t="s">
        <v>282</v>
      </c>
      <c r="AF123" s="46"/>
      <c r="AG123" s="46"/>
    </row>
    <row r="124" spans="1:33" ht="27.6">
      <c r="A124" s="3">
        <v>114</v>
      </c>
      <c r="B124" s="14" t="s">
        <v>342</v>
      </c>
      <c r="C124" s="19" t="s">
        <v>343</v>
      </c>
      <c r="D124" s="29" t="s">
        <v>50</v>
      </c>
      <c r="E124" s="17" t="s">
        <v>301</v>
      </c>
      <c r="F124" s="69">
        <v>41764</v>
      </c>
      <c r="G124" s="44">
        <v>1</v>
      </c>
      <c r="H124" s="45" t="s">
        <v>150</v>
      </c>
      <c r="I124" s="49" t="s">
        <v>276</v>
      </c>
      <c r="J124" s="71" t="s">
        <v>4</v>
      </c>
      <c r="K124" s="30" t="s">
        <v>277</v>
      </c>
      <c r="L124" s="29"/>
      <c r="M124" s="29" t="s">
        <v>55</v>
      </c>
      <c r="N124" s="46" t="s">
        <v>148</v>
      </c>
      <c r="O124" s="47" t="s">
        <v>57</v>
      </c>
      <c r="P124" s="29"/>
      <c r="Q124" s="46" t="s">
        <v>58</v>
      </c>
      <c r="R124" s="46" t="s">
        <v>282</v>
      </c>
      <c r="S124" s="46" t="s">
        <v>282</v>
      </c>
      <c r="T124" s="46" t="s">
        <v>282</v>
      </c>
      <c r="U124" s="46" t="s">
        <v>282</v>
      </c>
      <c r="V124" s="46" t="s">
        <v>282</v>
      </c>
      <c r="W124" s="46" t="s">
        <v>282</v>
      </c>
      <c r="X124" s="46" t="s">
        <v>282</v>
      </c>
      <c r="Y124" s="46" t="s">
        <v>282</v>
      </c>
      <c r="Z124" s="46" t="s">
        <v>282</v>
      </c>
      <c r="AA124" s="46" t="s">
        <v>282</v>
      </c>
      <c r="AB124" s="46" t="s">
        <v>282</v>
      </c>
      <c r="AC124" s="46" t="s">
        <v>282</v>
      </c>
      <c r="AD124" s="46" t="s">
        <v>282</v>
      </c>
      <c r="AE124" s="46" t="s">
        <v>282</v>
      </c>
      <c r="AF124" s="46"/>
      <c r="AG124" s="46"/>
    </row>
    <row r="125" spans="1:33" ht="27.6">
      <c r="A125" s="3">
        <v>115</v>
      </c>
      <c r="B125" s="14" t="s">
        <v>344</v>
      </c>
      <c r="C125" s="19" t="s">
        <v>345</v>
      </c>
      <c r="D125" s="29" t="s">
        <v>50</v>
      </c>
      <c r="E125" s="17" t="s">
        <v>301</v>
      </c>
      <c r="F125" s="69">
        <v>41764</v>
      </c>
      <c r="G125" s="44">
        <v>1</v>
      </c>
      <c r="H125" s="45" t="s">
        <v>150</v>
      </c>
      <c r="I125" s="49" t="s">
        <v>276</v>
      </c>
      <c r="J125" s="71" t="s">
        <v>4</v>
      </c>
      <c r="K125" s="30" t="s">
        <v>277</v>
      </c>
      <c r="L125" s="29"/>
      <c r="M125" s="29" t="s">
        <v>55</v>
      </c>
      <c r="N125" s="46" t="s">
        <v>148</v>
      </c>
      <c r="O125" s="47" t="s">
        <v>57</v>
      </c>
      <c r="P125" s="29"/>
      <c r="Q125" s="46" t="s">
        <v>58</v>
      </c>
      <c r="R125" s="46" t="s">
        <v>58</v>
      </c>
      <c r="S125" s="46" t="s">
        <v>58</v>
      </c>
      <c r="T125" s="46" t="s">
        <v>58</v>
      </c>
      <c r="U125" s="46"/>
      <c r="V125" s="46" t="s">
        <v>59</v>
      </c>
      <c r="W125" s="46"/>
      <c r="X125" s="46"/>
      <c r="Y125" s="46"/>
      <c r="Z125" s="46"/>
      <c r="AA125" s="46"/>
      <c r="AB125" s="46"/>
      <c r="AC125" s="46"/>
      <c r="AD125" s="46"/>
      <c r="AE125" s="46" t="s">
        <v>59</v>
      </c>
      <c r="AF125" s="46"/>
      <c r="AG125" s="46"/>
    </row>
    <row r="126" spans="1:33" ht="27.6">
      <c r="A126" s="3">
        <v>116</v>
      </c>
      <c r="B126" s="14" t="s">
        <v>346</v>
      </c>
      <c r="C126" s="19" t="s">
        <v>347</v>
      </c>
      <c r="D126" s="29" t="s">
        <v>50</v>
      </c>
      <c r="E126" s="17" t="s">
        <v>301</v>
      </c>
      <c r="F126" s="69">
        <v>41764</v>
      </c>
      <c r="G126" s="44">
        <v>1</v>
      </c>
      <c r="H126" s="45" t="s">
        <v>150</v>
      </c>
      <c r="I126" s="49" t="s">
        <v>276</v>
      </c>
      <c r="J126" s="71" t="s">
        <v>4</v>
      </c>
      <c r="K126" s="30" t="s">
        <v>277</v>
      </c>
      <c r="L126" s="29"/>
      <c r="M126" s="29" t="s">
        <v>55</v>
      </c>
      <c r="N126" s="46" t="s">
        <v>148</v>
      </c>
      <c r="O126" s="47" t="s">
        <v>57</v>
      </c>
      <c r="P126" s="29"/>
      <c r="Q126" s="46" t="s">
        <v>58</v>
      </c>
      <c r="R126" s="46" t="s">
        <v>282</v>
      </c>
      <c r="S126" s="46" t="s">
        <v>282</v>
      </c>
      <c r="T126" s="46" t="s">
        <v>282</v>
      </c>
      <c r="U126" s="46" t="s">
        <v>282</v>
      </c>
      <c r="V126" s="46" t="s">
        <v>282</v>
      </c>
      <c r="W126" s="46" t="s">
        <v>282</v>
      </c>
      <c r="X126" s="46" t="s">
        <v>282</v>
      </c>
      <c r="Y126" s="46" t="s">
        <v>282</v>
      </c>
      <c r="Z126" s="46" t="s">
        <v>282</v>
      </c>
      <c r="AA126" s="46" t="s">
        <v>282</v>
      </c>
      <c r="AB126" s="46" t="s">
        <v>282</v>
      </c>
      <c r="AC126" s="46" t="s">
        <v>282</v>
      </c>
      <c r="AD126" s="46" t="s">
        <v>282</v>
      </c>
      <c r="AE126" s="46" t="s">
        <v>282</v>
      </c>
      <c r="AF126" s="46"/>
      <c r="AG126" s="46"/>
    </row>
    <row r="127" spans="1:33" ht="27.6">
      <c r="A127" s="3">
        <v>117</v>
      </c>
      <c r="B127" s="14" t="s">
        <v>348</v>
      </c>
      <c r="C127" s="19" t="s">
        <v>349</v>
      </c>
      <c r="D127" s="29" t="s">
        <v>50</v>
      </c>
      <c r="E127" s="17" t="s">
        <v>72</v>
      </c>
      <c r="F127" s="69">
        <v>41764</v>
      </c>
      <c r="G127" s="44">
        <v>1</v>
      </c>
      <c r="H127" s="45" t="s">
        <v>150</v>
      </c>
      <c r="I127" s="49" t="s">
        <v>276</v>
      </c>
      <c r="J127" s="71" t="s">
        <v>4</v>
      </c>
      <c r="K127" s="30" t="s">
        <v>277</v>
      </c>
      <c r="L127" s="29"/>
      <c r="M127" s="29" t="s">
        <v>55</v>
      </c>
      <c r="N127" s="46" t="s">
        <v>148</v>
      </c>
      <c r="O127" s="47" t="s">
        <v>57</v>
      </c>
      <c r="P127" s="29"/>
      <c r="Q127" s="46" t="s">
        <v>58</v>
      </c>
      <c r="R127" s="46" t="s">
        <v>282</v>
      </c>
      <c r="S127" s="46" t="s">
        <v>282</v>
      </c>
      <c r="T127" s="46" t="s">
        <v>282</v>
      </c>
      <c r="U127" s="46" t="s">
        <v>282</v>
      </c>
      <c r="V127" s="46" t="s">
        <v>282</v>
      </c>
      <c r="W127" s="46" t="s">
        <v>282</v>
      </c>
      <c r="X127" s="46" t="s">
        <v>282</v>
      </c>
      <c r="Y127" s="46" t="s">
        <v>282</v>
      </c>
      <c r="Z127" s="46" t="s">
        <v>282</v>
      </c>
      <c r="AA127" s="46" t="s">
        <v>282</v>
      </c>
      <c r="AB127" s="46" t="s">
        <v>282</v>
      </c>
      <c r="AC127" s="46" t="s">
        <v>282</v>
      </c>
      <c r="AD127" s="46" t="s">
        <v>282</v>
      </c>
      <c r="AE127" s="46" t="s">
        <v>282</v>
      </c>
      <c r="AF127" s="46"/>
      <c r="AG127" s="46"/>
    </row>
    <row r="128" spans="1:33" ht="27.6">
      <c r="A128" s="3">
        <v>118</v>
      </c>
      <c r="B128" s="14" t="s">
        <v>350</v>
      </c>
      <c r="C128" s="19" t="s">
        <v>351</v>
      </c>
      <c r="D128" s="29" t="s">
        <v>50</v>
      </c>
      <c r="E128" s="17" t="s">
        <v>72</v>
      </c>
      <c r="F128" s="69">
        <v>41764</v>
      </c>
      <c r="G128" s="44">
        <v>1</v>
      </c>
      <c r="H128" s="45" t="s">
        <v>150</v>
      </c>
      <c r="I128" s="49" t="s">
        <v>276</v>
      </c>
      <c r="J128" s="71" t="s">
        <v>4</v>
      </c>
      <c r="K128" s="30" t="s">
        <v>277</v>
      </c>
      <c r="L128" s="29"/>
      <c r="M128" s="29" t="s">
        <v>55</v>
      </c>
      <c r="N128" s="46" t="s">
        <v>148</v>
      </c>
      <c r="O128" s="47" t="s">
        <v>57</v>
      </c>
      <c r="P128" s="29"/>
      <c r="Q128" s="46" t="s">
        <v>58</v>
      </c>
      <c r="R128" s="46" t="s">
        <v>282</v>
      </c>
      <c r="S128" s="46" t="s">
        <v>282</v>
      </c>
      <c r="T128" s="46" t="s">
        <v>282</v>
      </c>
      <c r="U128" s="46" t="s">
        <v>282</v>
      </c>
      <c r="V128" s="46" t="s">
        <v>282</v>
      </c>
      <c r="W128" s="46" t="s">
        <v>282</v>
      </c>
      <c r="X128" s="46" t="s">
        <v>282</v>
      </c>
      <c r="Y128" s="46" t="s">
        <v>282</v>
      </c>
      <c r="Z128" s="46" t="s">
        <v>282</v>
      </c>
      <c r="AA128" s="46" t="s">
        <v>282</v>
      </c>
      <c r="AB128" s="46" t="s">
        <v>282</v>
      </c>
      <c r="AC128" s="46" t="s">
        <v>282</v>
      </c>
      <c r="AD128" s="46" t="s">
        <v>282</v>
      </c>
      <c r="AE128" s="46" t="s">
        <v>282</v>
      </c>
      <c r="AF128" s="46"/>
      <c r="AG128" s="46"/>
    </row>
    <row r="129" spans="1:33" ht="27.6">
      <c r="A129" s="3">
        <v>119</v>
      </c>
      <c r="B129" s="14" t="s">
        <v>352</v>
      </c>
      <c r="C129" s="19" t="s">
        <v>353</v>
      </c>
      <c r="D129" s="29" t="s">
        <v>50</v>
      </c>
      <c r="E129" s="17" t="s">
        <v>72</v>
      </c>
      <c r="F129" s="69">
        <v>41764</v>
      </c>
      <c r="G129" s="44">
        <v>1</v>
      </c>
      <c r="H129" s="45" t="s">
        <v>150</v>
      </c>
      <c r="I129" s="49" t="s">
        <v>276</v>
      </c>
      <c r="J129" s="71" t="s">
        <v>4</v>
      </c>
      <c r="K129" s="30" t="s">
        <v>277</v>
      </c>
      <c r="L129" s="29"/>
      <c r="M129" s="29" t="s">
        <v>55</v>
      </c>
      <c r="N129" s="46" t="s">
        <v>148</v>
      </c>
      <c r="O129" s="47" t="s">
        <v>57</v>
      </c>
      <c r="P129" s="29"/>
      <c r="Q129" s="46" t="s">
        <v>58</v>
      </c>
      <c r="R129" s="46" t="s">
        <v>282</v>
      </c>
      <c r="S129" s="46" t="s">
        <v>282</v>
      </c>
      <c r="T129" s="46" t="s">
        <v>282</v>
      </c>
      <c r="U129" s="46" t="s">
        <v>282</v>
      </c>
      <c r="V129" s="46" t="s">
        <v>282</v>
      </c>
      <c r="W129" s="46" t="s">
        <v>282</v>
      </c>
      <c r="X129" s="46" t="s">
        <v>282</v>
      </c>
      <c r="Y129" s="46" t="s">
        <v>282</v>
      </c>
      <c r="Z129" s="46" t="s">
        <v>282</v>
      </c>
      <c r="AA129" s="46" t="s">
        <v>282</v>
      </c>
      <c r="AB129" s="46" t="s">
        <v>282</v>
      </c>
      <c r="AC129" s="46" t="s">
        <v>282</v>
      </c>
      <c r="AD129" s="46" t="s">
        <v>282</v>
      </c>
      <c r="AE129" s="46" t="s">
        <v>282</v>
      </c>
      <c r="AF129" s="46"/>
      <c r="AG129" s="46"/>
    </row>
    <row r="130" spans="1:33" ht="27.6">
      <c r="A130" s="3">
        <v>120</v>
      </c>
      <c r="B130" s="14" t="s">
        <v>354</v>
      </c>
      <c r="C130" s="19" t="s">
        <v>355</v>
      </c>
      <c r="D130" s="29" t="s">
        <v>50</v>
      </c>
      <c r="E130" s="17" t="s">
        <v>72</v>
      </c>
      <c r="F130" s="69">
        <v>41764</v>
      </c>
      <c r="G130" s="44">
        <v>1</v>
      </c>
      <c r="H130" s="45" t="s">
        <v>150</v>
      </c>
      <c r="I130" s="49" t="s">
        <v>276</v>
      </c>
      <c r="J130" s="71" t="s">
        <v>4</v>
      </c>
      <c r="K130" s="30" t="s">
        <v>277</v>
      </c>
      <c r="L130" s="29"/>
      <c r="M130" s="29" t="s">
        <v>55</v>
      </c>
      <c r="N130" s="46" t="s">
        <v>148</v>
      </c>
      <c r="O130" s="47" t="s">
        <v>57</v>
      </c>
      <c r="P130" s="29"/>
      <c r="Q130" s="46" t="s">
        <v>58</v>
      </c>
      <c r="R130" s="46" t="s">
        <v>282</v>
      </c>
      <c r="S130" s="46" t="s">
        <v>282</v>
      </c>
      <c r="T130" s="46" t="s">
        <v>282</v>
      </c>
      <c r="U130" s="46" t="s">
        <v>282</v>
      </c>
      <c r="V130" s="46" t="s">
        <v>282</v>
      </c>
      <c r="W130" s="46" t="s">
        <v>282</v>
      </c>
      <c r="X130" s="46" t="s">
        <v>282</v>
      </c>
      <c r="Y130" s="46" t="s">
        <v>282</v>
      </c>
      <c r="Z130" s="46" t="s">
        <v>282</v>
      </c>
      <c r="AA130" s="46" t="s">
        <v>282</v>
      </c>
      <c r="AB130" s="46" t="s">
        <v>282</v>
      </c>
      <c r="AC130" s="46" t="s">
        <v>282</v>
      </c>
      <c r="AD130" s="46" t="s">
        <v>282</v>
      </c>
      <c r="AE130" s="46" t="s">
        <v>282</v>
      </c>
      <c r="AF130" s="46"/>
      <c r="AG130" s="46"/>
    </row>
    <row r="131" spans="1:33" ht="27.6">
      <c r="A131" s="3">
        <v>121</v>
      </c>
      <c r="B131" s="14" t="s">
        <v>356</v>
      </c>
      <c r="C131" s="19" t="s">
        <v>357</v>
      </c>
      <c r="D131" s="29" t="s">
        <v>50</v>
      </c>
      <c r="E131" s="17" t="s">
        <v>72</v>
      </c>
      <c r="F131" s="69">
        <v>41764</v>
      </c>
      <c r="G131" s="44">
        <v>1</v>
      </c>
      <c r="H131" s="45" t="s">
        <v>150</v>
      </c>
      <c r="I131" s="49" t="s">
        <v>276</v>
      </c>
      <c r="J131" s="71" t="s">
        <v>4</v>
      </c>
      <c r="K131" s="30" t="s">
        <v>277</v>
      </c>
      <c r="L131" s="29"/>
      <c r="M131" s="29" t="s">
        <v>55</v>
      </c>
      <c r="N131" s="46" t="s">
        <v>148</v>
      </c>
      <c r="O131" s="47" t="s">
        <v>57</v>
      </c>
      <c r="P131" s="29"/>
      <c r="Q131" s="46" t="s">
        <v>58</v>
      </c>
      <c r="R131" s="46" t="s">
        <v>282</v>
      </c>
      <c r="S131" s="46" t="s">
        <v>282</v>
      </c>
      <c r="T131" s="46" t="s">
        <v>282</v>
      </c>
      <c r="U131" s="46" t="s">
        <v>282</v>
      </c>
      <c r="V131" s="46" t="s">
        <v>282</v>
      </c>
      <c r="W131" s="46" t="s">
        <v>282</v>
      </c>
      <c r="X131" s="46" t="s">
        <v>282</v>
      </c>
      <c r="Y131" s="46" t="s">
        <v>282</v>
      </c>
      <c r="Z131" s="46" t="s">
        <v>282</v>
      </c>
      <c r="AA131" s="46" t="s">
        <v>282</v>
      </c>
      <c r="AB131" s="46" t="s">
        <v>282</v>
      </c>
      <c r="AC131" s="46" t="s">
        <v>282</v>
      </c>
      <c r="AD131" s="46" t="s">
        <v>282</v>
      </c>
      <c r="AE131" s="46" t="s">
        <v>282</v>
      </c>
      <c r="AF131" s="46"/>
      <c r="AG131" s="46"/>
    </row>
    <row r="132" spans="1:33" ht="27.6">
      <c r="A132" s="3">
        <v>122</v>
      </c>
      <c r="B132" s="14" t="s">
        <v>358</v>
      </c>
      <c r="C132" s="15" t="s">
        <v>359</v>
      </c>
      <c r="D132" s="29" t="s">
        <v>50</v>
      </c>
      <c r="E132" s="20" t="s">
        <v>66</v>
      </c>
      <c r="F132" s="69">
        <v>41764</v>
      </c>
      <c r="G132" s="44">
        <v>1</v>
      </c>
      <c r="H132" s="45" t="s">
        <v>150</v>
      </c>
      <c r="I132" s="49" t="s">
        <v>276</v>
      </c>
      <c r="J132" s="71" t="s">
        <v>4</v>
      </c>
      <c r="K132" s="30" t="s">
        <v>277</v>
      </c>
      <c r="L132" s="29"/>
      <c r="M132" s="29" t="s">
        <v>55</v>
      </c>
      <c r="N132" s="46" t="s">
        <v>148</v>
      </c>
      <c r="O132" s="47" t="s">
        <v>57</v>
      </c>
      <c r="P132" s="29"/>
      <c r="Q132" s="46" t="s">
        <v>58</v>
      </c>
      <c r="R132" s="46" t="s">
        <v>282</v>
      </c>
      <c r="S132" s="46" t="s">
        <v>282</v>
      </c>
      <c r="T132" s="46" t="s">
        <v>282</v>
      </c>
      <c r="U132" s="46" t="s">
        <v>282</v>
      </c>
      <c r="V132" s="46" t="s">
        <v>282</v>
      </c>
      <c r="W132" s="46" t="s">
        <v>282</v>
      </c>
      <c r="X132" s="46" t="s">
        <v>282</v>
      </c>
      <c r="Y132" s="46" t="s">
        <v>282</v>
      </c>
      <c r="Z132" s="46" t="s">
        <v>282</v>
      </c>
      <c r="AA132" s="46" t="s">
        <v>282</v>
      </c>
      <c r="AB132" s="46" t="s">
        <v>282</v>
      </c>
      <c r="AC132" s="46" t="s">
        <v>282</v>
      </c>
      <c r="AD132" s="46" t="s">
        <v>282</v>
      </c>
      <c r="AE132" s="46" t="s">
        <v>282</v>
      </c>
      <c r="AF132" s="46"/>
      <c r="AG132" s="46"/>
    </row>
    <row r="133" spans="1:33" ht="27.6">
      <c r="A133" s="3">
        <v>123</v>
      </c>
      <c r="B133" s="14" t="s">
        <v>360</v>
      </c>
      <c r="C133" s="15" t="s">
        <v>361</v>
      </c>
      <c r="D133" s="29" t="s">
        <v>50</v>
      </c>
      <c r="E133" s="17" t="s">
        <v>72</v>
      </c>
      <c r="F133" s="69">
        <v>41764</v>
      </c>
      <c r="G133" s="44">
        <v>1</v>
      </c>
      <c r="H133" s="45" t="s">
        <v>150</v>
      </c>
      <c r="I133" s="49" t="s">
        <v>276</v>
      </c>
      <c r="J133" s="71" t="s">
        <v>4</v>
      </c>
      <c r="K133" s="30" t="s">
        <v>277</v>
      </c>
      <c r="L133" s="29"/>
      <c r="M133" s="29" t="s">
        <v>55</v>
      </c>
      <c r="N133" s="46" t="s">
        <v>148</v>
      </c>
      <c r="O133" s="47" t="s">
        <v>57</v>
      </c>
      <c r="P133" s="29"/>
      <c r="Q133" s="46" t="s">
        <v>58</v>
      </c>
      <c r="R133" s="46" t="s">
        <v>282</v>
      </c>
      <c r="S133" s="46" t="s">
        <v>282</v>
      </c>
      <c r="T133" s="46" t="s">
        <v>282</v>
      </c>
      <c r="U133" s="46" t="s">
        <v>282</v>
      </c>
      <c r="V133" s="46" t="s">
        <v>282</v>
      </c>
      <c r="W133" s="46" t="s">
        <v>282</v>
      </c>
      <c r="X133" s="46" t="s">
        <v>282</v>
      </c>
      <c r="Y133" s="46" t="s">
        <v>282</v>
      </c>
      <c r="Z133" s="46" t="s">
        <v>282</v>
      </c>
      <c r="AA133" s="46" t="s">
        <v>282</v>
      </c>
      <c r="AB133" s="46" t="s">
        <v>282</v>
      </c>
      <c r="AC133" s="46" t="s">
        <v>282</v>
      </c>
      <c r="AD133" s="46" t="s">
        <v>282</v>
      </c>
      <c r="AE133" s="46" t="s">
        <v>282</v>
      </c>
      <c r="AF133" s="46"/>
      <c r="AG133" s="46"/>
    </row>
    <row r="134" spans="1:33" ht="27.6">
      <c r="A134" s="3">
        <v>124</v>
      </c>
      <c r="B134" s="14" t="s">
        <v>362</v>
      </c>
      <c r="C134" s="15" t="s">
        <v>363</v>
      </c>
      <c r="D134" s="29" t="s">
        <v>50</v>
      </c>
      <c r="E134" s="20" t="s">
        <v>66</v>
      </c>
      <c r="F134" s="69">
        <v>41764</v>
      </c>
      <c r="G134" s="44">
        <v>1</v>
      </c>
      <c r="H134" s="45" t="s">
        <v>150</v>
      </c>
      <c r="I134" s="49" t="s">
        <v>276</v>
      </c>
      <c r="J134" s="71" t="s">
        <v>4</v>
      </c>
      <c r="K134" s="30" t="s">
        <v>277</v>
      </c>
      <c r="L134" s="29"/>
      <c r="M134" s="29" t="s">
        <v>55</v>
      </c>
      <c r="N134" s="46" t="s">
        <v>148</v>
      </c>
      <c r="O134" s="47" t="s">
        <v>57</v>
      </c>
      <c r="P134" s="29"/>
      <c r="Q134" s="46" t="s">
        <v>58</v>
      </c>
      <c r="R134" s="46" t="s">
        <v>282</v>
      </c>
      <c r="S134" s="46" t="s">
        <v>282</v>
      </c>
      <c r="T134" s="46" t="s">
        <v>282</v>
      </c>
      <c r="U134" s="46" t="s">
        <v>282</v>
      </c>
      <c r="V134" s="46" t="s">
        <v>282</v>
      </c>
      <c r="W134" s="46" t="s">
        <v>282</v>
      </c>
      <c r="X134" s="46" t="s">
        <v>282</v>
      </c>
      <c r="Y134" s="46" t="s">
        <v>282</v>
      </c>
      <c r="Z134" s="46" t="s">
        <v>282</v>
      </c>
      <c r="AA134" s="46" t="s">
        <v>282</v>
      </c>
      <c r="AB134" s="46" t="s">
        <v>282</v>
      </c>
      <c r="AC134" s="46" t="s">
        <v>282</v>
      </c>
      <c r="AD134" s="46" t="s">
        <v>282</v>
      </c>
      <c r="AE134" s="46" t="s">
        <v>282</v>
      </c>
      <c r="AF134" s="46"/>
      <c r="AG134" s="46"/>
    </row>
    <row r="135" spans="1:33" ht="27.6">
      <c r="A135" s="3">
        <v>125</v>
      </c>
      <c r="B135" s="14" t="s">
        <v>364</v>
      </c>
      <c r="C135" s="15" t="s">
        <v>365</v>
      </c>
      <c r="D135" s="29" t="s">
        <v>50</v>
      </c>
      <c r="E135" s="20"/>
      <c r="F135" s="69">
        <v>41764</v>
      </c>
      <c r="G135" s="44">
        <v>1</v>
      </c>
      <c r="H135" s="45" t="s">
        <v>150</v>
      </c>
      <c r="I135" s="49" t="s">
        <v>276</v>
      </c>
      <c r="J135" s="71" t="s">
        <v>4</v>
      </c>
      <c r="K135" s="30" t="s">
        <v>277</v>
      </c>
      <c r="L135" s="29"/>
      <c r="M135" s="29" t="s">
        <v>55</v>
      </c>
      <c r="N135" s="46" t="s">
        <v>148</v>
      </c>
      <c r="O135" s="47" t="s">
        <v>57</v>
      </c>
      <c r="P135" s="29"/>
      <c r="Q135" s="46" t="s">
        <v>58</v>
      </c>
      <c r="R135" s="46" t="s">
        <v>282</v>
      </c>
      <c r="S135" s="46" t="s">
        <v>282</v>
      </c>
      <c r="T135" s="46" t="s">
        <v>282</v>
      </c>
      <c r="U135" s="46" t="s">
        <v>282</v>
      </c>
      <c r="V135" s="46" t="s">
        <v>282</v>
      </c>
      <c r="W135" s="46" t="s">
        <v>282</v>
      </c>
      <c r="X135" s="46" t="s">
        <v>282</v>
      </c>
      <c r="Y135" s="46" t="s">
        <v>282</v>
      </c>
      <c r="Z135" s="46" t="s">
        <v>282</v>
      </c>
      <c r="AA135" s="46" t="s">
        <v>282</v>
      </c>
      <c r="AB135" s="46" t="s">
        <v>282</v>
      </c>
      <c r="AC135" s="46" t="s">
        <v>282</v>
      </c>
      <c r="AD135" s="46" t="s">
        <v>282</v>
      </c>
      <c r="AE135" s="46" t="s">
        <v>282</v>
      </c>
      <c r="AF135" s="46"/>
      <c r="AG135" s="46"/>
    </row>
    <row r="136" spans="1:33" ht="27.6">
      <c r="A136" s="3">
        <v>126</v>
      </c>
      <c r="B136" s="53" t="s">
        <v>366</v>
      </c>
      <c r="C136" s="61" t="s">
        <v>367</v>
      </c>
      <c r="D136" s="61" t="s">
        <v>50</v>
      </c>
      <c r="E136" s="30" t="s">
        <v>112</v>
      </c>
      <c r="F136" s="69">
        <v>41764</v>
      </c>
      <c r="G136" s="44">
        <v>1</v>
      </c>
      <c r="H136" s="45" t="s">
        <v>368</v>
      </c>
      <c r="I136" s="49" t="s">
        <v>369</v>
      </c>
      <c r="J136" s="71" t="s">
        <v>4</v>
      </c>
      <c r="K136" s="30" t="s">
        <v>245</v>
      </c>
      <c r="L136" s="29"/>
      <c r="M136" s="29" t="s">
        <v>55</v>
      </c>
      <c r="N136" s="46" t="s">
        <v>56</v>
      </c>
      <c r="O136" s="47" t="s">
        <v>57</v>
      </c>
      <c r="P136" s="29"/>
      <c r="Q136" s="46" t="s">
        <v>58</v>
      </c>
      <c r="R136" s="46" t="s">
        <v>58</v>
      </c>
      <c r="S136" s="46"/>
      <c r="T136" s="46" t="s">
        <v>58</v>
      </c>
      <c r="U136" s="46"/>
      <c r="V136" s="46"/>
      <c r="W136" s="46"/>
      <c r="X136" s="46"/>
      <c r="Y136" s="46" t="s">
        <v>59</v>
      </c>
      <c r="Z136" s="46"/>
      <c r="AA136" s="46"/>
      <c r="AB136" s="46"/>
      <c r="AC136" s="46"/>
      <c r="AD136" s="46"/>
      <c r="AE136" s="46"/>
      <c r="AF136" s="46"/>
      <c r="AG136" s="46"/>
    </row>
    <row r="137" spans="1:33" ht="27.6">
      <c r="A137" s="3">
        <v>127</v>
      </c>
      <c r="B137" s="67" t="s">
        <v>370</v>
      </c>
      <c r="C137" s="61" t="s">
        <v>371</v>
      </c>
      <c r="D137" s="61" t="s">
        <v>50</v>
      </c>
      <c r="E137" s="30" t="s">
        <v>66</v>
      </c>
      <c r="F137" s="69">
        <v>41764</v>
      </c>
      <c r="G137" s="44">
        <v>1</v>
      </c>
      <c r="H137" s="45" t="s">
        <v>368</v>
      </c>
      <c r="I137" s="49" t="s">
        <v>369</v>
      </c>
      <c r="J137" s="71" t="s">
        <v>4</v>
      </c>
      <c r="K137" s="30" t="s">
        <v>245</v>
      </c>
      <c r="L137" s="29"/>
      <c r="M137" s="29" t="s">
        <v>55</v>
      </c>
      <c r="N137" s="46" t="s">
        <v>56</v>
      </c>
      <c r="O137" s="47" t="s">
        <v>57</v>
      </c>
      <c r="P137" s="29"/>
      <c r="Q137" s="46" t="s">
        <v>58</v>
      </c>
      <c r="R137" s="46" t="s">
        <v>58</v>
      </c>
      <c r="S137" s="46"/>
      <c r="T137" s="46" t="s">
        <v>58</v>
      </c>
      <c r="U137" s="46"/>
      <c r="V137" s="46" t="s">
        <v>59</v>
      </c>
      <c r="W137" s="46"/>
      <c r="X137" s="46"/>
      <c r="Y137" s="46" t="s">
        <v>59</v>
      </c>
      <c r="Z137" s="46"/>
      <c r="AA137" s="46"/>
      <c r="AB137" s="46"/>
      <c r="AC137" s="46"/>
      <c r="AD137" s="46"/>
      <c r="AE137" s="46"/>
      <c r="AF137" s="46"/>
      <c r="AG137" s="46"/>
    </row>
    <row r="138" spans="1:33" ht="27.6">
      <c r="A138" s="3">
        <v>128</v>
      </c>
      <c r="B138" s="67" t="s">
        <v>372</v>
      </c>
      <c r="C138" s="61" t="s">
        <v>373</v>
      </c>
      <c r="D138" s="61" t="s">
        <v>50</v>
      </c>
      <c r="E138" s="30" t="s">
        <v>66</v>
      </c>
      <c r="F138" s="69">
        <v>41764</v>
      </c>
      <c r="G138" s="44">
        <v>1</v>
      </c>
      <c r="H138" s="45" t="s">
        <v>368</v>
      </c>
      <c r="I138" s="49" t="s">
        <v>369</v>
      </c>
      <c r="J138" s="71" t="s">
        <v>4</v>
      </c>
      <c r="K138" s="30" t="s">
        <v>245</v>
      </c>
      <c r="L138" s="29"/>
      <c r="M138" s="29" t="s">
        <v>55</v>
      </c>
      <c r="N138" s="46" t="s">
        <v>56</v>
      </c>
      <c r="O138" s="47" t="s">
        <v>57</v>
      </c>
      <c r="P138" s="29"/>
      <c r="Q138" s="46" t="s">
        <v>58</v>
      </c>
      <c r="R138" s="46" t="s">
        <v>58</v>
      </c>
      <c r="S138" s="46"/>
      <c r="T138" s="46" t="s">
        <v>58</v>
      </c>
      <c r="U138" s="46"/>
      <c r="V138" s="46" t="s">
        <v>59</v>
      </c>
      <c r="W138" s="46"/>
      <c r="X138" s="46"/>
      <c r="Y138" s="46" t="s">
        <v>59</v>
      </c>
      <c r="Z138" s="46"/>
      <c r="AA138" s="46"/>
      <c r="AB138" s="46"/>
      <c r="AC138" s="46"/>
      <c r="AD138" s="46"/>
      <c r="AE138" s="46"/>
      <c r="AF138" s="46"/>
      <c r="AG138" s="46"/>
    </row>
    <row r="139" spans="1:33" ht="27.6">
      <c r="A139" s="3">
        <v>129</v>
      </c>
      <c r="B139" s="67" t="s">
        <v>374</v>
      </c>
      <c r="C139" s="61" t="s">
        <v>375</v>
      </c>
      <c r="D139" s="61" t="s">
        <v>50</v>
      </c>
      <c r="E139" s="30" t="s">
        <v>66</v>
      </c>
      <c r="F139" s="69">
        <v>41764</v>
      </c>
      <c r="G139" s="44">
        <v>1</v>
      </c>
      <c r="H139" s="45" t="s">
        <v>368</v>
      </c>
      <c r="I139" s="49" t="s">
        <v>369</v>
      </c>
      <c r="J139" s="71" t="s">
        <v>4</v>
      </c>
      <c r="K139" s="30" t="s">
        <v>245</v>
      </c>
      <c r="L139" s="29"/>
      <c r="M139" s="29" t="s">
        <v>55</v>
      </c>
      <c r="N139" s="46" t="s">
        <v>56</v>
      </c>
      <c r="O139" s="47" t="s">
        <v>57</v>
      </c>
      <c r="P139" s="29"/>
      <c r="Q139" s="46" t="s">
        <v>58</v>
      </c>
      <c r="R139" s="46" t="s">
        <v>58</v>
      </c>
      <c r="S139" s="46"/>
      <c r="T139" s="46" t="s">
        <v>58</v>
      </c>
      <c r="U139" s="46"/>
      <c r="V139" s="46" t="s">
        <v>59</v>
      </c>
      <c r="W139" s="46"/>
      <c r="X139" s="46"/>
      <c r="Y139" s="46" t="s">
        <v>59</v>
      </c>
      <c r="Z139" s="46"/>
      <c r="AA139" s="46"/>
      <c r="AB139" s="46"/>
      <c r="AC139" s="46"/>
      <c r="AD139" s="46"/>
      <c r="AE139" s="46"/>
      <c r="AF139" s="46"/>
      <c r="AG139" s="46"/>
    </row>
    <row r="140" spans="1:33" ht="27.6">
      <c r="A140" s="3">
        <v>130</v>
      </c>
      <c r="B140" s="60" t="s">
        <v>376</v>
      </c>
      <c r="C140" s="42" t="s">
        <v>377</v>
      </c>
      <c r="D140" s="42" t="s">
        <v>50</v>
      </c>
      <c r="E140" s="30"/>
      <c r="F140" s="69">
        <v>41764</v>
      </c>
      <c r="G140" s="44">
        <v>1</v>
      </c>
      <c r="H140" s="45" t="s">
        <v>368</v>
      </c>
      <c r="I140" s="49" t="s">
        <v>369</v>
      </c>
      <c r="J140" s="71" t="s">
        <v>4</v>
      </c>
      <c r="K140" s="30" t="s">
        <v>245</v>
      </c>
      <c r="L140" s="29"/>
      <c r="M140" s="29" t="s">
        <v>55</v>
      </c>
      <c r="N140" s="46" t="s">
        <v>56</v>
      </c>
      <c r="O140" s="47" t="s">
        <v>98</v>
      </c>
      <c r="P140" s="29"/>
      <c r="Q140" s="46" t="s">
        <v>58</v>
      </c>
      <c r="R140" s="46" t="s">
        <v>58</v>
      </c>
      <c r="S140" s="46"/>
      <c r="T140" s="46" t="s">
        <v>58</v>
      </c>
      <c r="U140" s="46"/>
      <c r="V140" s="46"/>
      <c r="W140" s="46"/>
      <c r="X140" s="46"/>
      <c r="Y140" s="46" t="s">
        <v>59</v>
      </c>
      <c r="Z140" s="46"/>
      <c r="AA140" s="46"/>
      <c r="AB140" s="46"/>
      <c r="AC140" s="46"/>
      <c r="AD140" s="46"/>
      <c r="AE140" s="46"/>
      <c r="AF140" s="46"/>
      <c r="AG140" s="46"/>
    </row>
    <row r="141" spans="1:33" ht="27.6">
      <c r="A141" s="3">
        <v>131</v>
      </c>
      <c r="B141" s="53" t="s">
        <v>378</v>
      </c>
      <c r="C141" s="61" t="s">
        <v>379</v>
      </c>
      <c r="D141" s="61" t="s">
        <v>50</v>
      </c>
      <c r="E141" s="61" t="s">
        <v>112</v>
      </c>
      <c r="F141" s="69">
        <v>41764</v>
      </c>
      <c r="G141" s="44">
        <v>1</v>
      </c>
      <c r="H141" s="45" t="s">
        <v>76</v>
      </c>
      <c r="I141" s="49" t="s">
        <v>369</v>
      </c>
      <c r="J141" s="71" t="s">
        <v>4</v>
      </c>
      <c r="K141" s="30" t="s">
        <v>176</v>
      </c>
      <c r="L141" s="29"/>
      <c r="M141" s="29" t="s">
        <v>55</v>
      </c>
      <c r="N141" s="46" t="s">
        <v>56</v>
      </c>
      <c r="O141" s="47" t="s">
        <v>57</v>
      </c>
      <c r="P141" s="29"/>
      <c r="Q141" s="46" t="s">
        <v>58</v>
      </c>
      <c r="R141" s="46" t="s">
        <v>58</v>
      </c>
      <c r="S141" s="46" t="s">
        <v>58</v>
      </c>
      <c r="T141" s="46" t="s">
        <v>58</v>
      </c>
      <c r="U141" s="46" t="s">
        <v>59</v>
      </c>
      <c r="V141" s="46" t="s">
        <v>59</v>
      </c>
      <c r="W141" s="46" t="s">
        <v>59</v>
      </c>
      <c r="X141" s="46" t="s">
        <v>59</v>
      </c>
      <c r="Y141" s="46" t="s">
        <v>59</v>
      </c>
      <c r="Z141" s="46" t="s">
        <v>59</v>
      </c>
      <c r="AA141" s="46" t="s">
        <v>59</v>
      </c>
      <c r="AB141" s="46" t="s">
        <v>59</v>
      </c>
      <c r="AC141" s="46" t="s">
        <v>59</v>
      </c>
      <c r="AD141" s="46" t="s">
        <v>59</v>
      </c>
      <c r="AE141" s="46" t="s">
        <v>59</v>
      </c>
      <c r="AF141" s="46" t="s">
        <v>59</v>
      </c>
      <c r="AG141" s="46" t="s">
        <v>59</v>
      </c>
    </row>
    <row r="142" spans="1:33" ht="27.6">
      <c r="A142" s="3">
        <v>132</v>
      </c>
      <c r="B142" s="67" t="s">
        <v>380</v>
      </c>
      <c r="C142" s="61" t="s">
        <v>381</v>
      </c>
      <c r="D142" s="61" t="s">
        <v>50</v>
      </c>
      <c r="E142" s="61" t="s">
        <v>112</v>
      </c>
      <c r="F142" s="69">
        <v>41764</v>
      </c>
      <c r="G142" s="44">
        <v>1</v>
      </c>
      <c r="H142" s="45" t="s">
        <v>76</v>
      </c>
      <c r="I142" s="49" t="s">
        <v>369</v>
      </c>
      <c r="J142" s="71" t="s">
        <v>4</v>
      </c>
      <c r="K142" s="30" t="s">
        <v>176</v>
      </c>
      <c r="L142" s="29"/>
      <c r="M142" s="29" t="s">
        <v>55</v>
      </c>
      <c r="N142" s="46" t="s">
        <v>56</v>
      </c>
      <c r="O142" s="47" t="s">
        <v>57</v>
      </c>
      <c r="P142" s="29"/>
      <c r="Q142" s="46" t="s">
        <v>58</v>
      </c>
      <c r="R142" s="46" t="s">
        <v>58</v>
      </c>
      <c r="S142" s="46" t="s">
        <v>58</v>
      </c>
      <c r="T142" s="46" t="s">
        <v>58</v>
      </c>
      <c r="U142" s="46" t="s">
        <v>59</v>
      </c>
      <c r="V142" s="46" t="s">
        <v>59</v>
      </c>
      <c r="W142" s="46" t="s">
        <v>59</v>
      </c>
      <c r="X142" s="46" t="s">
        <v>59</v>
      </c>
      <c r="Y142" s="46" t="s">
        <v>59</v>
      </c>
      <c r="Z142" s="46" t="s">
        <v>59</v>
      </c>
      <c r="AA142" s="46" t="s">
        <v>59</v>
      </c>
      <c r="AB142" s="46" t="s">
        <v>59</v>
      </c>
      <c r="AC142" s="46" t="s">
        <v>59</v>
      </c>
      <c r="AD142" s="46" t="s">
        <v>59</v>
      </c>
      <c r="AE142" s="46" t="s">
        <v>59</v>
      </c>
      <c r="AF142" s="46" t="s">
        <v>59</v>
      </c>
      <c r="AG142" s="46" t="s">
        <v>59</v>
      </c>
    </row>
    <row r="143" spans="1:33" ht="27.6">
      <c r="A143" s="3">
        <v>133</v>
      </c>
      <c r="B143" s="67" t="s">
        <v>382</v>
      </c>
      <c r="C143" s="61" t="s">
        <v>383</v>
      </c>
      <c r="D143" s="61" t="s">
        <v>50</v>
      </c>
      <c r="E143" s="61" t="s">
        <v>136</v>
      </c>
      <c r="F143" s="69">
        <v>41764</v>
      </c>
      <c r="G143" s="44">
        <v>1</v>
      </c>
      <c r="H143" s="45" t="s">
        <v>76</v>
      </c>
      <c r="I143" s="49" t="s">
        <v>369</v>
      </c>
      <c r="J143" s="71" t="s">
        <v>4</v>
      </c>
      <c r="K143" s="30" t="s">
        <v>176</v>
      </c>
      <c r="L143" s="29"/>
      <c r="M143" s="29" t="s">
        <v>55</v>
      </c>
      <c r="N143" s="46" t="s">
        <v>56</v>
      </c>
      <c r="O143" s="47" t="s">
        <v>57</v>
      </c>
      <c r="P143" s="29"/>
      <c r="Q143" s="46" t="s">
        <v>58</v>
      </c>
      <c r="R143" s="46" t="s">
        <v>58</v>
      </c>
      <c r="S143" s="46" t="s">
        <v>58</v>
      </c>
      <c r="T143" s="46" t="s">
        <v>58</v>
      </c>
      <c r="U143" s="46" t="s">
        <v>59</v>
      </c>
      <c r="V143" s="46" t="s">
        <v>59</v>
      </c>
      <c r="W143" s="46" t="s">
        <v>59</v>
      </c>
      <c r="X143" s="46" t="s">
        <v>59</v>
      </c>
      <c r="Y143" s="46" t="s">
        <v>59</v>
      </c>
      <c r="Z143" s="46" t="s">
        <v>59</v>
      </c>
      <c r="AA143" s="46" t="s">
        <v>59</v>
      </c>
      <c r="AB143" s="46"/>
      <c r="AC143" s="46"/>
      <c r="AD143" s="46"/>
      <c r="AE143" s="46"/>
      <c r="AF143" s="46"/>
      <c r="AG143" s="46"/>
    </row>
    <row r="144" spans="1:33" ht="27.6">
      <c r="A144" s="3">
        <v>134</v>
      </c>
      <c r="B144" s="67" t="s">
        <v>384</v>
      </c>
      <c r="C144" s="61" t="s">
        <v>385</v>
      </c>
      <c r="D144" s="61" t="s">
        <v>50</v>
      </c>
      <c r="E144" s="61" t="s">
        <v>136</v>
      </c>
      <c r="F144" s="69">
        <v>41764</v>
      </c>
      <c r="G144" s="44">
        <v>1</v>
      </c>
      <c r="H144" s="45" t="s">
        <v>76</v>
      </c>
      <c r="I144" s="49" t="s">
        <v>369</v>
      </c>
      <c r="J144" s="71" t="s">
        <v>4</v>
      </c>
      <c r="K144" s="30" t="s">
        <v>176</v>
      </c>
      <c r="L144" s="29"/>
      <c r="M144" s="29" t="s">
        <v>55</v>
      </c>
      <c r="N144" s="46" t="s">
        <v>56</v>
      </c>
      <c r="O144" s="47" t="s">
        <v>57</v>
      </c>
      <c r="P144" s="29"/>
      <c r="Q144" s="46" t="s">
        <v>58</v>
      </c>
      <c r="R144" s="46" t="s">
        <v>58</v>
      </c>
      <c r="S144" s="46" t="s">
        <v>58</v>
      </c>
      <c r="T144" s="46" t="s">
        <v>58</v>
      </c>
      <c r="U144" s="46" t="s">
        <v>59</v>
      </c>
      <c r="V144" s="46" t="s">
        <v>59</v>
      </c>
      <c r="W144" s="46" t="s">
        <v>59</v>
      </c>
      <c r="X144" s="46" t="s">
        <v>59</v>
      </c>
      <c r="Y144" s="46" t="s">
        <v>59</v>
      </c>
      <c r="Z144" s="46" t="s">
        <v>59</v>
      </c>
      <c r="AA144" s="46" t="s">
        <v>59</v>
      </c>
      <c r="AB144" s="46"/>
      <c r="AC144" s="46"/>
      <c r="AD144" s="46"/>
      <c r="AE144" s="46"/>
      <c r="AF144" s="46"/>
      <c r="AG144" s="46"/>
    </row>
    <row r="145" spans="1:33" ht="27.6">
      <c r="A145" s="3">
        <v>135</v>
      </c>
      <c r="B145" s="67" t="s">
        <v>386</v>
      </c>
      <c r="C145" s="61" t="s">
        <v>387</v>
      </c>
      <c r="D145" s="61" t="s">
        <v>50</v>
      </c>
      <c r="E145" s="61" t="s">
        <v>136</v>
      </c>
      <c r="F145" s="69">
        <v>41764</v>
      </c>
      <c r="G145" s="44">
        <v>1</v>
      </c>
      <c r="H145" s="45" t="s">
        <v>76</v>
      </c>
      <c r="I145" s="49" t="s">
        <v>369</v>
      </c>
      <c r="J145" s="71" t="s">
        <v>4</v>
      </c>
      <c r="K145" s="30" t="s">
        <v>176</v>
      </c>
      <c r="L145" s="29"/>
      <c r="M145" s="29" t="s">
        <v>55</v>
      </c>
      <c r="N145" s="46" t="s">
        <v>56</v>
      </c>
      <c r="O145" s="47" t="s">
        <v>57</v>
      </c>
      <c r="P145" s="29"/>
      <c r="Q145" s="46" t="s">
        <v>58</v>
      </c>
      <c r="R145" s="46" t="s">
        <v>58</v>
      </c>
      <c r="S145" s="46" t="s">
        <v>58</v>
      </c>
      <c r="T145" s="46" t="s">
        <v>58</v>
      </c>
      <c r="U145" s="46" t="s">
        <v>59</v>
      </c>
      <c r="V145" s="46" t="s">
        <v>59</v>
      </c>
      <c r="W145" s="46" t="s">
        <v>59</v>
      </c>
      <c r="X145" s="46" t="s">
        <v>59</v>
      </c>
      <c r="Y145" s="46" t="s">
        <v>59</v>
      </c>
      <c r="Z145" s="46" t="s">
        <v>59</v>
      </c>
      <c r="AA145" s="46" t="s">
        <v>59</v>
      </c>
      <c r="AB145" s="46"/>
      <c r="AC145" s="46"/>
      <c r="AD145" s="46"/>
      <c r="AE145" s="46"/>
      <c r="AF145" s="46"/>
      <c r="AG145" s="46"/>
    </row>
    <row r="146" spans="1:33" ht="27.6">
      <c r="A146" s="3">
        <v>136</v>
      </c>
      <c r="B146" s="67" t="s">
        <v>388</v>
      </c>
      <c r="C146" s="61" t="s">
        <v>389</v>
      </c>
      <c r="D146" s="61" t="s">
        <v>50</v>
      </c>
      <c r="E146" s="61" t="s">
        <v>390</v>
      </c>
      <c r="F146" s="69">
        <v>41764</v>
      </c>
      <c r="G146" s="44">
        <v>1</v>
      </c>
      <c r="H146" s="45" t="s">
        <v>97</v>
      </c>
      <c r="I146" s="49" t="s">
        <v>369</v>
      </c>
      <c r="J146" s="71" t="s">
        <v>4</v>
      </c>
      <c r="K146" s="30" t="s">
        <v>176</v>
      </c>
      <c r="L146" s="29"/>
      <c r="M146" s="29" t="s">
        <v>55</v>
      </c>
      <c r="N146" s="46" t="s">
        <v>56</v>
      </c>
      <c r="O146" s="47" t="s">
        <v>57</v>
      </c>
      <c r="P146" s="29"/>
      <c r="Q146" s="46" t="s">
        <v>58</v>
      </c>
      <c r="R146" s="46" t="s">
        <v>58</v>
      </c>
      <c r="S146" s="46"/>
      <c r="T146" s="46" t="s">
        <v>58</v>
      </c>
      <c r="U146" s="46"/>
      <c r="V146" s="46" t="s">
        <v>59</v>
      </c>
      <c r="W146" s="46" t="s">
        <v>59</v>
      </c>
      <c r="X146" s="46"/>
      <c r="Y146" s="46" t="s">
        <v>59</v>
      </c>
      <c r="Z146" s="46" t="s">
        <v>59</v>
      </c>
      <c r="AA146" s="46"/>
      <c r="AB146" s="46"/>
      <c r="AC146" s="46"/>
      <c r="AD146" s="46"/>
      <c r="AE146" s="46"/>
      <c r="AF146" s="46"/>
      <c r="AG146" s="46"/>
    </row>
    <row r="147" spans="1:33" ht="27.6">
      <c r="A147" s="3">
        <v>137</v>
      </c>
      <c r="B147" s="67" t="s">
        <v>391</v>
      </c>
      <c r="C147" s="61" t="s">
        <v>392</v>
      </c>
      <c r="D147" s="61" t="s">
        <v>50</v>
      </c>
      <c r="E147" s="61" t="s">
        <v>390</v>
      </c>
      <c r="F147" s="69">
        <v>41764</v>
      </c>
      <c r="G147" s="44">
        <v>1</v>
      </c>
      <c r="H147" s="45" t="s">
        <v>97</v>
      </c>
      <c r="I147" s="49" t="s">
        <v>369</v>
      </c>
      <c r="J147" s="71" t="s">
        <v>4</v>
      </c>
      <c r="K147" s="30" t="s">
        <v>176</v>
      </c>
      <c r="L147" s="29"/>
      <c r="M147" s="29" t="s">
        <v>55</v>
      </c>
      <c r="N147" s="46" t="s">
        <v>56</v>
      </c>
      <c r="O147" s="47" t="s">
        <v>57</v>
      </c>
      <c r="P147" s="29"/>
      <c r="Q147" s="46" t="s">
        <v>58</v>
      </c>
      <c r="R147" s="46" t="s">
        <v>58</v>
      </c>
      <c r="S147" s="46"/>
      <c r="T147" s="46" t="s">
        <v>58</v>
      </c>
      <c r="U147" s="46"/>
      <c r="V147" s="46" t="s">
        <v>59</v>
      </c>
      <c r="W147" s="46" t="s">
        <v>59</v>
      </c>
      <c r="X147" s="46"/>
      <c r="Y147" s="46" t="s">
        <v>59</v>
      </c>
      <c r="Z147" s="46" t="s">
        <v>59</v>
      </c>
      <c r="AA147" s="46"/>
      <c r="AB147" s="46"/>
      <c r="AC147" s="46"/>
      <c r="AD147" s="46"/>
      <c r="AE147" s="46"/>
      <c r="AF147" s="46"/>
      <c r="AG147" s="46"/>
    </row>
    <row r="148" spans="1:33" ht="27.6">
      <c r="A148" s="3">
        <v>138</v>
      </c>
      <c r="B148" s="67" t="s">
        <v>393</v>
      </c>
      <c r="C148" s="61" t="s">
        <v>394</v>
      </c>
      <c r="D148" s="61" t="s">
        <v>50</v>
      </c>
      <c r="E148" s="61" t="s">
        <v>390</v>
      </c>
      <c r="F148" s="69">
        <v>41764</v>
      </c>
      <c r="G148" s="44">
        <v>1</v>
      </c>
      <c r="H148" s="45" t="s">
        <v>97</v>
      </c>
      <c r="I148" s="49" t="s">
        <v>369</v>
      </c>
      <c r="J148" s="71" t="s">
        <v>4</v>
      </c>
      <c r="K148" s="30" t="s">
        <v>176</v>
      </c>
      <c r="L148" s="29"/>
      <c r="M148" s="29" t="s">
        <v>55</v>
      </c>
      <c r="N148" s="46" t="s">
        <v>56</v>
      </c>
      <c r="O148" s="47" t="s">
        <v>57</v>
      </c>
      <c r="P148" s="29"/>
      <c r="Q148" s="46" t="s">
        <v>58</v>
      </c>
      <c r="R148" s="46" t="s">
        <v>58</v>
      </c>
      <c r="S148" s="46"/>
      <c r="T148" s="46" t="s">
        <v>58</v>
      </c>
      <c r="U148" s="46"/>
      <c r="V148" s="46" t="s">
        <v>59</v>
      </c>
      <c r="W148" s="46" t="s">
        <v>59</v>
      </c>
      <c r="X148" s="46"/>
      <c r="Y148" s="46" t="s">
        <v>59</v>
      </c>
      <c r="Z148" s="46" t="s">
        <v>59</v>
      </c>
      <c r="AA148" s="46"/>
      <c r="AB148" s="46"/>
      <c r="AC148" s="46"/>
      <c r="AD148" s="46"/>
      <c r="AE148" s="46"/>
      <c r="AF148" s="46"/>
      <c r="AG148" s="46"/>
    </row>
    <row r="149" spans="1:33" ht="27.6">
      <c r="A149" s="3">
        <v>139</v>
      </c>
      <c r="B149" s="67" t="s">
        <v>395</v>
      </c>
      <c r="C149" s="61" t="s">
        <v>396</v>
      </c>
      <c r="D149" s="61" t="s">
        <v>50</v>
      </c>
      <c r="E149" s="61" t="s">
        <v>194</v>
      </c>
      <c r="F149" s="69">
        <v>41764</v>
      </c>
      <c r="G149" s="44">
        <v>1</v>
      </c>
      <c r="H149" s="45" t="s">
        <v>97</v>
      </c>
      <c r="I149" s="49" t="s">
        <v>369</v>
      </c>
      <c r="J149" s="71" t="s">
        <v>4</v>
      </c>
      <c r="K149" s="30" t="s">
        <v>176</v>
      </c>
      <c r="L149" s="29"/>
      <c r="M149" s="29" t="s">
        <v>55</v>
      </c>
      <c r="N149" s="46" t="s">
        <v>56</v>
      </c>
      <c r="O149" s="47" t="s">
        <v>57</v>
      </c>
      <c r="P149" s="29"/>
      <c r="Q149" s="46" t="s">
        <v>58</v>
      </c>
      <c r="R149" s="46" t="s">
        <v>58</v>
      </c>
      <c r="S149" s="46"/>
      <c r="T149" s="46" t="s">
        <v>58</v>
      </c>
      <c r="U149" s="46"/>
      <c r="V149" s="46"/>
      <c r="W149" s="46"/>
      <c r="X149" s="46"/>
      <c r="Y149" s="46" t="s">
        <v>59</v>
      </c>
      <c r="Z149" s="46" t="s">
        <v>59</v>
      </c>
      <c r="AA149" s="46"/>
      <c r="AB149" s="46"/>
      <c r="AC149" s="46"/>
      <c r="AD149" s="46"/>
      <c r="AE149" s="46"/>
      <c r="AF149" s="46"/>
      <c r="AG149" s="46"/>
    </row>
    <row r="150" spans="1:33" ht="27.6">
      <c r="A150" s="3">
        <v>140</v>
      </c>
      <c r="B150" s="67" t="s">
        <v>397</v>
      </c>
      <c r="C150" s="61" t="s">
        <v>398</v>
      </c>
      <c r="D150" s="61" t="s">
        <v>50</v>
      </c>
      <c r="E150" s="61" t="s">
        <v>194</v>
      </c>
      <c r="F150" s="69">
        <v>41764</v>
      </c>
      <c r="G150" s="44">
        <v>1</v>
      </c>
      <c r="H150" s="45" t="s">
        <v>97</v>
      </c>
      <c r="I150" s="49" t="s">
        <v>369</v>
      </c>
      <c r="J150" s="71" t="s">
        <v>4</v>
      </c>
      <c r="K150" s="30" t="s">
        <v>176</v>
      </c>
      <c r="L150" s="29"/>
      <c r="M150" s="29" t="s">
        <v>55</v>
      </c>
      <c r="N150" s="46" t="s">
        <v>56</v>
      </c>
      <c r="O150" s="47" t="s">
        <v>57</v>
      </c>
      <c r="P150" s="29"/>
      <c r="Q150" s="46" t="s">
        <v>58</v>
      </c>
      <c r="R150" s="46" t="s">
        <v>58</v>
      </c>
      <c r="S150" s="46"/>
      <c r="T150" s="46" t="s">
        <v>58</v>
      </c>
      <c r="U150" s="46"/>
      <c r="V150" s="46"/>
      <c r="W150" s="46"/>
      <c r="X150" s="46"/>
      <c r="Y150" s="46" t="s">
        <v>59</v>
      </c>
      <c r="Z150" s="46" t="s">
        <v>59</v>
      </c>
      <c r="AA150" s="46"/>
      <c r="AB150" s="46"/>
      <c r="AC150" s="46"/>
      <c r="AD150" s="46"/>
      <c r="AE150" s="46"/>
      <c r="AF150" s="46"/>
      <c r="AG150" s="46"/>
    </row>
    <row r="151" spans="1:33" ht="27.6">
      <c r="A151" s="3">
        <v>141</v>
      </c>
      <c r="B151" s="67" t="s">
        <v>399</v>
      </c>
      <c r="C151" s="61" t="s">
        <v>400</v>
      </c>
      <c r="D151" s="61" t="s">
        <v>50</v>
      </c>
      <c r="E151" s="61" t="s">
        <v>194</v>
      </c>
      <c r="F151" s="69">
        <v>41764</v>
      </c>
      <c r="G151" s="44">
        <v>1</v>
      </c>
      <c r="H151" s="45" t="s">
        <v>97</v>
      </c>
      <c r="I151" s="49" t="s">
        <v>369</v>
      </c>
      <c r="J151" s="71" t="s">
        <v>4</v>
      </c>
      <c r="K151" s="30" t="s">
        <v>176</v>
      </c>
      <c r="L151" s="29"/>
      <c r="M151" s="29" t="s">
        <v>55</v>
      </c>
      <c r="N151" s="46" t="s">
        <v>56</v>
      </c>
      <c r="O151" s="47" t="s">
        <v>57</v>
      </c>
      <c r="P151" s="29"/>
      <c r="Q151" s="46" t="s">
        <v>58</v>
      </c>
      <c r="R151" s="46" t="s">
        <v>58</v>
      </c>
      <c r="S151" s="46"/>
      <c r="T151" s="46" t="s">
        <v>58</v>
      </c>
      <c r="U151" s="46"/>
      <c r="V151" s="46"/>
      <c r="W151" s="46"/>
      <c r="X151" s="46"/>
      <c r="Y151" s="46" t="s">
        <v>59</v>
      </c>
      <c r="Z151" s="46" t="s">
        <v>59</v>
      </c>
      <c r="AA151" s="46"/>
      <c r="AB151" s="46"/>
      <c r="AC151" s="46"/>
      <c r="AD151" s="46"/>
      <c r="AE151" s="46"/>
      <c r="AF151" s="46"/>
      <c r="AG151" s="46"/>
    </row>
    <row r="152" spans="1:33" ht="27.6">
      <c r="A152" s="3">
        <v>142</v>
      </c>
      <c r="B152" s="67" t="s">
        <v>401</v>
      </c>
      <c r="C152" s="61" t="s">
        <v>402</v>
      </c>
      <c r="D152" s="61" t="s">
        <v>50</v>
      </c>
      <c r="E152" s="61" t="s">
        <v>194</v>
      </c>
      <c r="F152" s="69">
        <v>41764</v>
      </c>
      <c r="G152" s="44">
        <v>1</v>
      </c>
      <c r="H152" s="45" t="s">
        <v>97</v>
      </c>
      <c r="I152" s="49" t="s">
        <v>369</v>
      </c>
      <c r="J152" s="71" t="s">
        <v>4</v>
      </c>
      <c r="K152" s="30" t="s">
        <v>176</v>
      </c>
      <c r="L152" s="29"/>
      <c r="M152" s="29" t="s">
        <v>55</v>
      </c>
      <c r="N152" s="46" t="s">
        <v>56</v>
      </c>
      <c r="O152" s="47" t="s">
        <v>57</v>
      </c>
      <c r="P152" s="29"/>
      <c r="Q152" s="46" t="s">
        <v>58</v>
      </c>
      <c r="R152" s="46" t="s">
        <v>58</v>
      </c>
      <c r="S152" s="46"/>
      <c r="T152" s="46" t="s">
        <v>58</v>
      </c>
      <c r="U152" s="46"/>
      <c r="V152" s="46"/>
      <c r="W152" s="46"/>
      <c r="X152" s="46"/>
      <c r="Y152" s="46" t="s">
        <v>59</v>
      </c>
      <c r="Z152" s="46" t="s">
        <v>59</v>
      </c>
      <c r="AA152" s="46"/>
      <c r="AB152" s="46"/>
      <c r="AC152" s="46"/>
      <c r="AD152" s="46"/>
      <c r="AE152" s="46"/>
      <c r="AF152" s="46"/>
      <c r="AG152" s="46"/>
    </row>
    <row r="153" spans="1:33" ht="27.6">
      <c r="A153" s="3">
        <v>143</v>
      </c>
      <c r="B153" s="67" t="s">
        <v>403</v>
      </c>
      <c r="C153" s="61" t="s">
        <v>404</v>
      </c>
      <c r="D153" s="61" t="s">
        <v>50</v>
      </c>
      <c r="E153" s="61" t="s">
        <v>194</v>
      </c>
      <c r="F153" s="69">
        <v>41764</v>
      </c>
      <c r="G153" s="44">
        <v>1</v>
      </c>
      <c r="H153" s="45" t="s">
        <v>97</v>
      </c>
      <c r="I153" s="49" t="s">
        <v>369</v>
      </c>
      <c r="J153" s="71" t="s">
        <v>4</v>
      </c>
      <c r="K153" s="30" t="s">
        <v>176</v>
      </c>
      <c r="L153" s="29"/>
      <c r="M153" s="29" t="s">
        <v>55</v>
      </c>
      <c r="N153" s="46" t="s">
        <v>56</v>
      </c>
      <c r="O153" s="47" t="s">
        <v>57</v>
      </c>
      <c r="P153" s="29"/>
      <c r="Q153" s="46" t="s">
        <v>58</v>
      </c>
      <c r="R153" s="46" t="s">
        <v>58</v>
      </c>
      <c r="S153" s="46"/>
      <c r="T153" s="46" t="s">
        <v>58</v>
      </c>
      <c r="U153" s="46"/>
      <c r="V153" s="46"/>
      <c r="W153" s="46"/>
      <c r="X153" s="46"/>
      <c r="Y153" s="46" t="s">
        <v>59</v>
      </c>
      <c r="Z153" s="46" t="s">
        <v>59</v>
      </c>
      <c r="AA153" s="46"/>
      <c r="AB153" s="46"/>
      <c r="AC153" s="46"/>
      <c r="AD153" s="46"/>
      <c r="AE153" s="46"/>
      <c r="AF153" s="46"/>
      <c r="AG153" s="46"/>
    </row>
    <row r="154" spans="1:33" ht="27.6">
      <c r="A154" s="3">
        <v>144</v>
      </c>
      <c r="B154" s="67" t="s">
        <v>405</v>
      </c>
      <c r="C154" s="61" t="s">
        <v>406</v>
      </c>
      <c r="D154" s="61" t="s">
        <v>50</v>
      </c>
      <c r="E154" s="61" t="s">
        <v>72</v>
      </c>
      <c r="F154" s="69">
        <v>41764</v>
      </c>
      <c r="G154" s="44">
        <v>1</v>
      </c>
      <c r="H154" s="45" t="s">
        <v>97</v>
      </c>
      <c r="I154" s="49" t="s">
        <v>369</v>
      </c>
      <c r="J154" s="71" t="s">
        <v>4</v>
      </c>
      <c r="K154" s="30" t="s">
        <v>176</v>
      </c>
      <c r="L154" s="29"/>
      <c r="M154" s="29" t="s">
        <v>55</v>
      </c>
      <c r="N154" s="46" t="s">
        <v>56</v>
      </c>
      <c r="O154" s="47" t="s">
        <v>57</v>
      </c>
      <c r="P154" s="29"/>
      <c r="Q154" s="46" t="s">
        <v>58</v>
      </c>
      <c r="R154" s="46" t="s">
        <v>58</v>
      </c>
      <c r="S154" s="46"/>
      <c r="T154" s="46" t="s">
        <v>58</v>
      </c>
      <c r="U154" s="46" t="s">
        <v>59</v>
      </c>
      <c r="V154" s="46" t="s">
        <v>59</v>
      </c>
      <c r="W154" s="46"/>
      <c r="X154" s="46"/>
      <c r="Y154" s="46" t="s">
        <v>59</v>
      </c>
      <c r="Z154" s="46" t="s">
        <v>59</v>
      </c>
      <c r="AA154" s="46"/>
      <c r="AB154" s="46"/>
      <c r="AC154" s="46"/>
      <c r="AD154" s="46"/>
      <c r="AE154" s="46"/>
      <c r="AF154" s="46"/>
      <c r="AG154" s="46"/>
    </row>
    <row r="155" spans="1:33" ht="27.6">
      <c r="A155" s="3">
        <v>145</v>
      </c>
      <c r="B155" s="67" t="s">
        <v>407</v>
      </c>
      <c r="C155" s="61" t="s">
        <v>408</v>
      </c>
      <c r="D155" s="61" t="s">
        <v>50</v>
      </c>
      <c r="E155" s="30" t="s">
        <v>66</v>
      </c>
      <c r="F155" s="69">
        <v>41764</v>
      </c>
      <c r="G155" s="44">
        <v>1</v>
      </c>
      <c r="H155" s="45" t="s">
        <v>97</v>
      </c>
      <c r="I155" s="49" t="s">
        <v>369</v>
      </c>
      <c r="J155" s="71" t="s">
        <v>4</v>
      </c>
      <c r="K155" s="30" t="s">
        <v>176</v>
      </c>
      <c r="L155" s="29"/>
      <c r="M155" s="29" t="s">
        <v>55</v>
      </c>
      <c r="N155" s="46" t="s">
        <v>56</v>
      </c>
      <c r="O155" s="47" t="s">
        <v>57</v>
      </c>
      <c r="P155" s="29"/>
      <c r="Q155" s="46" t="s">
        <v>58</v>
      </c>
      <c r="R155" s="46" t="s">
        <v>58</v>
      </c>
      <c r="S155" s="46" t="s">
        <v>58</v>
      </c>
      <c r="T155" s="46" t="s">
        <v>58</v>
      </c>
      <c r="U155" s="46"/>
      <c r="V155" s="46"/>
      <c r="W155" s="46"/>
      <c r="X155" s="46"/>
      <c r="Y155" s="46" t="s">
        <v>59</v>
      </c>
      <c r="Z155" s="46" t="s">
        <v>59</v>
      </c>
      <c r="AA155" s="46"/>
      <c r="AB155" s="46"/>
      <c r="AC155" s="46"/>
      <c r="AD155" s="46"/>
      <c r="AE155" s="46"/>
      <c r="AF155" s="46"/>
      <c r="AG155" s="46"/>
    </row>
    <row r="156" spans="1:33" ht="27.6">
      <c r="A156" s="3">
        <v>146</v>
      </c>
      <c r="B156" s="67" t="s">
        <v>409</v>
      </c>
      <c r="C156" s="61" t="s">
        <v>410</v>
      </c>
      <c r="D156" s="61" t="s">
        <v>50</v>
      </c>
      <c r="E156" s="30" t="s">
        <v>66</v>
      </c>
      <c r="F156" s="69">
        <v>41764</v>
      </c>
      <c r="G156" s="44">
        <v>1</v>
      </c>
      <c r="H156" s="45" t="s">
        <v>97</v>
      </c>
      <c r="I156" s="49" t="s">
        <v>369</v>
      </c>
      <c r="J156" s="71" t="s">
        <v>4</v>
      </c>
      <c r="K156" s="30" t="s">
        <v>176</v>
      </c>
      <c r="L156" s="29"/>
      <c r="M156" s="29" t="s">
        <v>55</v>
      </c>
      <c r="N156" s="46" t="s">
        <v>56</v>
      </c>
      <c r="O156" s="47" t="s">
        <v>57</v>
      </c>
      <c r="P156" s="29"/>
      <c r="Q156" s="46" t="s">
        <v>58</v>
      </c>
      <c r="R156" s="46" t="s">
        <v>58</v>
      </c>
      <c r="S156" s="46" t="s">
        <v>58</v>
      </c>
      <c r="T156" s="46" t="s">
        <v>58</v>
      </c>
      <c r="U156" s="46"/>
      <c r="V156" s="46"/>
      <c r="W156" s="46"/>
      <c r="X156" s="46"/>
      <c r="Y156" s="46" t="s">
        <v>59</v>
      </c>
      <c r="Z156" s="46" t="s">
        <v>59</v>
      </c>
      <c r="AA156" s="46"/>
      <c r="AB156" s="46"/>
      <c r="AC156" s="46"/>
      <c r="AD156" s="46"/>
      <c r="AE156" s="46"/>
      <c r="AF156" s="46"/>
      <c r="AG156" s="46"/>
    </row>
    <row r="157" spans="1:33" ht="27.6">
      <c r="A157" s="3">
        <v>147</v>
      </c>
      <c r="B157" s="67" t="s">
        <v>411</v>
      </c>
      <c r="C157" s="61" t="s">
        <v>412</v>
      </c>
      <c r="D157" s="61" t="s">
        <v>50</v>
      </c>
      <c r="E157" s="30" t="s">
        <v>66</v>
      </c>
      <c r="F157" s="69">
        <v>41764</v>
      </c>
      <c r="G157" s="44">
        <v>1</v>
      </c>
      <c r="H157" s="45" t="s">
        <v>97</v>
      </c>
      <c r="I157" s="49" t="s">
        <v>369</v>
      </c>
      <c r="J157" s="71" t="s">
        <v>4</v>
      </c>
      <c r="K157" s="30" t="s">
        <v>176</v>
      </c>
      <c r="L157" s="29"/>
      <c r="M157" s="29" t="s">
        <v>55</v>
      </c>
      <c r="N157" s="46" t="s">
        <v>56</v>
      </c>
      <c r="O157" s="47" t="s">
        <v>98</v>
      </c>
      <c r="P157" s="29"/>
      <c r="Q157" s="46" t="s">
        <v>58</v>
      </c>
      <c r="R157" s="46" t="s">
        <v>58</v>
      </c>
      <c r="S157" s="46" t="s">
        <v>58</v>
      </c>
      <c r="T157" s="46"/>
      <c r="U157" s="46"/>
      <c r="V157" s="46"/>
      <c r="W157" s="46"/>
      <c r="X157" s="46"/>
      <c r="Y157" s="46" t="s">
        <v>59</v>
      </c>
      <c r="Z157" s="46" t="s">
        <v>59</v>
      </c>
      <c r="AA157" s="46"/>
      <c r="AB157" s="46"/>
      <c r="AC157" s="46"/>
      <c r="AD157" s="46"/>
      <c r="AE157" s="46"/>
      <c r="AF157" s="46"/>
      <c r="AG157" s="46"/>
    </row>
    <row r="158" spans="1:33" ht="27.6">
      <c r="A158" s="3">
        <v>148</v>
      </c>
      <c r="B158" s="67" t="s">
        <v>413</v>
      </c>
      <c r="C158" s="61" t="s">
        <v>414</v>
      </c>
      <c r="D158" s="61" t="s">
        <v>50</v>
      </c>
      <c r="E158" s="30" t="s">
        <v>66</v>
      </c>
      <c r="F158" s="69">
        <v>41764</v>
      </c>
      <c r="G158" s="44">
        <v>1</v>
      </c>
      <c r="H158" s="45" t="s">
        <v>97</v>
      </c>
      <c r="I158" s="49" t="s">
        <v>369</v>
      </c>
      <c r="J158" s="71" t="s">
        <v>4</v>
      </c>
      <c r="K158" s="30" t="s">
        <v>176</v>
      </c>
      <c r="L158" s="29"/>
      <c r="M158" s="29" t="s">
        <v>55</v>
      </c>
      <c r="N158" s="46" t="s">
        <v>56</v>
      </c>
      <c r="O158" s="47" t="s">
        <v>57</v>
      </c>
      <c r="P158" s="29"/>
      <c r="Q158" s="46" t="s">
        <v>58</v>
      </c>
      <c r="R158" s="46" t="s">
        <v>58</v>
      </c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</row>
    <row r="159" spans="1:33" ht="27.6">
      <c r="A159" s="3">
        <v>149</v>
      </c>
      <c r="B159" s="67" t="s">
        <v>415</v>
      </c>
      <c r="C159" s="61" t="s">
        <v>416</v>
      </c>
      <c r="D159" s="61" t="s">
        <v>50</v>
      </c>
      <c r="E159" s="30" t="s">
        <v>66</v>
      </c>
      <c r="F159" s="69">
        <v>41764</v>
      </c>
      <c r="G159" s="44">
        <v>1</v>
      </c>
      <c r="H159" s="45" t="s">
        <v>97</v>
      </c>
      <c r="I159" s="49" t="s">
        <v>369</v>
      </c>
      <c r="J159" s="71" t="s">
        <v>4</v>
      </c>
      <c r="K159" s="30" t="s">
        <v>176</v>
      </c>
      <c r="L159" s="29"/>
      <c r="M159" s="29" t="s">
        <v>55</v>
      </c>
      <c r="N159" s="46" t="s">
        <v>56</v>
      </c>
      <c r="O159" s="47" t="s">
        <v>57</v>
      </c>
      <c r="P159" s="29"/>
      <c r="Q159" s="46" t="s">
        <v>58</v>
      </c>
      <c r="R159" s="46" t="s">
        <v>58</v>
      </c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</row>
    <row r="160" spans="1:33" ht="27.6">
      <c r="A160" s="3">
        <v>150</v>
      </c>
      <c r="B160" s="60" t="s">
        <v>417</v>
      </c>
      <c r="C160" s="42" t="s">
        <v>418</v>
      </c>
      <c r="D160" s="61" t="s">
        <v>50</v>
      </c>
      <c r="E160" s="30" t="s">
        <v>66</v>
      </c>
      <c r="F160" s="69">
        <v>41764</v>
      </c>
      <c r="G160" s="44">
        <v>1</v>
      </c>
      <c r="H160" s="45" t="s">
        <v>97</v>
      </c>
      <c r="I160" s="49" t="s">
        <v>369</v>
      </c>
      <c r="J160" s="71" t="s">
        <v>4</v>
      </c>
      <c r="K160" s="30" t="s">
        <v>176</v>
      </c>
      <c r="L160" s="29"/>
      <c r="M160" s="29" t="s">
        <v>55</v>
      </c>
      <c r="N160" s="46" t="s">
        <v>56</v>
      </c>
      <c r="O160" s="47" t="s">
        <v>57</v>
      </c>
      <c r="P160" s="29"/>
      <c r="Q160" s="46" t="s">
        <v>58</v>
      </c>
      <c r="R160" s="46" t="s">
        <v>58</v>
      </c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</row>
    <row r="161" spans="1:33" ht="27.6">
      <c r="A161" s="3">
        <v>151</v>
      </c>
      <c r="B161" s="53" t="s">
        <v>419</v>
      </c>
      <c r="C161" s="61" t="s">
        <v>420</v>
      </c>
      <c r="D161" s="61" t="s">
        <v>50</v>
      </c>
      <c r="E161" s="61" t="s">
        <v>112</v>
      </c>
      <c r="F161" s="69">
        <v>41764</v>
      </c>
      <c r="G161" s="44">
        <v>1</v>
      </c>
      <c r="H161" s="45" t="s">
        <v>421</v>
      </c>
      <c r="I161" s="49" t="s">
        <v>369</v>
      </c>
      <c r="J161" s="71" t="s">
        <v>4</v>
      </c>
      <c r="K161" s="30" t="s">
        <v>228</v>
      </c>
      <c r="L161" s="29"/>
      <c r="M161" s="29" t="s">
        <v>55</v>
      </c>
      <c r="N161" s="46" t="s">
        <v>56</v>
      </c>
      <c r="O161" s="47" t="s">
        <v>57</v>
      </c>
      <c r="P161" s="29"/>
      <c r="Q161" s="46" t="s">
        <v>58</v>
      </c>
      <c r="R161" s="46" t="s">
        <v>58</v>
      </c>
      <c r="S161" s="46" t="s">
        <v>58</v>
      </c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</row>
    <row r="162" spans="1:33" ht="27.6">
      <c r="A162" s="3">
        <v>152</v>
      </c>
      <c r="B162" s="67" t="s">
        <v>422</v>
      </c>
      <c r="C162" s="61" t="s">
        <v>423</v>
      </c>
      <c r="D162" s="61" t="s">
        <v>50</v>
      </c>
      <c r="E162" s="61" t="s">
        <v>112</v>
      </c>
      <c r="F162" s="69">
        <v>41764</v>
      </c>
      <c r="G162" s="44">
        <v>1</v>
      </c>
      <c r="H162" s="45" t="s">
        <v>421</v>
      </c>
      <c r="I162" s="49" t="s">
        <v>369</v>
      </c>
      <c r="J162" s="71" t="s">
        <v>4</v>
      </c>
      <c r="K162" s="30" t="s">
        <v>228</v>
      </c>
      <c r="L162" s="29"/>
      <c r="M162" s="29" t="s">
        <v>55</v>
      </c>
      <c r="N162" s="46" t="s">
        <v>56</v>
      </c>
      <c r="O162" s="47" t="s">
        <v>57</v>
      </c>
      <c r="P162" s="29"/>
      <c r="Q162" s="46" t="s">
        <v>58</v>
      </c>
      <c r="R162" s="46" t="s">
        <v>58</v>
      </c>
      <c r="S162" s="46" t="s">
        <v>58</v>
      </c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</row>
    <row r="163" spans="1:33" ht="27.6">
      <c r="A163" s="3">
        <v>153</v>
      </c>
      <c r="B163" s="67" t="s">
        <v>424</v>
      </c>
      <c r="C163" s="61" t="s">
        <v>425</v>
      </c>
      <c r="D163" s="61" t="s">
        <v>50</v>
      </c>
      <c r="E163" s="61" t="s">
        <v>136</v>
      </c>
      <c r="F163" s="69">
        <v>41764</v>
      </c>
      <c r="G163" s="44">
        <v>1</v>
      </c>
      <c r="H163" s="45" t="s">
        <v>421</v>
      </c>
      <c r="I163" s="49" t="s">
        <v>369</v>
      </c>
      <c r="J163" s="71" t="s">
        <v>4</v>
      </c>
      <c r="K163" s="30" t="s">
        <v>228</v>
      </c>
      <c r="L163" s="29"/>
      <c r="M163" s="29" t="s">
        <v>55</v>
      </c>
      <c r="N163" s="46" t="s">
        <v>56</v>
      </c>
      <c r="O163" s="47" t="s">
        <v>57</v>
      </c>
      <c r="P163" s="29"/>
      <c r="Q163" s="46" t="s">
        <v>58</v>
      </c>
      <c r="R163" s="46" t="s">
        <v>58</v>
      </c>
      <c r="S163" s="46" t="s">
        <v>58</v>
      </c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</row>
    <row r="164" spans="1:33" ht="27.6">
      <c r="A164" s="3">
        <v>154</v>
      </c>
      <c r="B164" s="67" t="s">
        <v>426</v>
      </c>
      <c r="C164" s="61" t="s">
        <v>427</v>
      </c>
      <c r="D164" s="61" t="s">
        <v>50</v>
      </c>
      <c r="E164" s="61" t="s">
        <v>136</v>
      </c>
      <c r="F164" s="69">
        <v>41764</v>
      </c>
      <c r="G164" s="44">
        <v>1</v>
      </c>
      <c r="H164" s="45" t="s">
        <v>421</v>
      </c>
      <c r="I164" s="49" t="s">
        <v>369</v>
      </c>
      <c r="J164" s="71" t="s">
        <v>4</v>
      </c>
      <c r="K164" s="30" t="s">
        <v>228</v>
      </c>
      <c r="L164" s="29"/>
      <c r="M164" s="29" t="s">
        <v>55</v>
      </c>
      <c r="N164" s="46" t="s">
        <v>56</v>
      </c>
      <c r="O164" s="47" t="s">
        <v>57</v>
      </c>
      <c r="P164" s="29"/>
      <c r="Q164" s="46" t="s">
        <v>58</v>
      </c>
      <c r="R164" s="46" t="s">
        <v>58</v>
      </c>
      <c r="S164" s="46" t="s">
        <v>58</v>
      </c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</row>
    <row r="165" spans="1:33" ht="27.6">
      <c r="A165" s="3">
        <v>155</v>
      </c>
      <c r="B165" s="67" t="s">
        <v>428</v>
      </c>
      <c r="C165" s="61" t="s">
        <v>429</v>
      </c>
      <c r="D165" s="61" t="s">
        <v>50</v>
      </c>
      <c r="E165" s="61" t="s">
        <v>112</v>
      </c>
      <c r="F165" s="69">
        <v>41764</v>
      </c>
      <c r="G165" s="44">
        <v>1</v>
      </c>
      <c r="H165" s="45" t="s">
        <v>421</v>
      </c>
      <c r="I165" s="49" t="s">
        <v>369</v>
      </c>
      <c r="J165" s="71" t="s">
        <v>4</v>
      </c>
      <c r="K165" s="30" t="s">
        <v>228</v>
      </c>
      <c r="L165" s="29"/>
      <c r="M165" s="29" t="s">
        <v>55</v>
      </c>
      <c r="N165" s="46" t="s">
        <v>56</v>
      </c>
      <c r="O165" s="47" t="s">
        <v>57</v>
      </c>
      <c r="P165" s="29"/>
      <c r="Q165" s="46" t="s">
        <v>58</v>
      </c>
      <c r="R165" s="46" t="s">
        <v>58</v>
      </c>
      <c r="S165" s="46" t="s">
        <v>58</v>
      </c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</row>
    <row r="166" spans="1:33" ht="27.6">
      <c r="A166" s="3">
        <v>156</v>
      </c>
      <c r="B166" s="67" t="s">
        <v>430</v>
      </c>
      <c r="C166" s="61" t="s">
        <v>431</v>
      </c>
      <c r="D166" s="61" t="s">
        <v>50</v>
      </c>
      <c r="E166" s="61" t="s">
        <v>72</v>
      </c>
      <c r="F166" s="69">
        <v>41764</v>
      </c>
      <c r="G166" s="44">
        <v>1</v>
      </c>
      <c r="H166" s="45" t="s">
        <v>421</v>
      </c>
      <c r="I166" s="49" t="s">
        <v>369</v>
      </c>
      <c r="J166" s="71" t="s">
        <v>4</v>
      </c>
      <c r="K166" s="30" t="s">
        <v>228</v>
      </c>
      <c r="L166" s="29"/>
      <c r="M166" s="29" t="s">
        <v>55</v>
      </c>
      <c r="N166" s="46" t="s">
        <v>56</v>
      </c>
      <c r="O166" s="47" t="s">
        <v>57</v>
      </c>
      <c r="P166" s="29"/>
      <c r="Q166" s="46" t="s">
        <v>58</v>
      </c>
      <c r="R166" s="46" t="s">
        <v>58</v>
      </c>
      <c r="S166" s="46" t="s">
        <v>58</v>
      </c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</row>
    <row r="167" spans="1:33" ht="27.6">
      <c r="A167" s="3">
        <v>157</v>
      </c>
      <c r="B167" s="67" t="s">
        <v>432</v>
      </c>
      <c r="C167" s="61" t="s">
        <v>433</v>
      </c>
      <c r="D167" s="61" t="s">
        <v>50</v>
      </c>
      <c r="E167" s="61" t="s">
        <v>72</v>
      </c>
      <c r="F167" s="69">
        <v>41764</v>
      </c>
      <c r="G167" s="44">
        <v>1</v>
      </c>
      <c r="H167" s="45" t="s">
        <v>421</v>
      </c>
      <c r="I167" s="49" t="s">
        <v>369</v>
      </c>
      <c r="J167" s="71" t="s">
        <v>4</v>
      </c>
      <c r="K167" s="30" t="s">
        <v>228</v>
      </c>
      <c r="L167" s="29"/>
      <c r="M167" s="29" t="s">
        <v>55</v>
      </c>
      <c r="N167" s="46" t="s">
        <v>56</v>
      </c>
      <c r="O167" s="47" t="s">
        <v>57</v>
      </c>
      <c r="P167" s="29"/>
      <c r="Q167" s="46" t="s">
        <v>58</v>
      </c>
      <c r="R167" s="46" t="s">
        <v>58</v>
      </c>
      <c r="S167" s="46" t="s">
        <v>58</v>
      </c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</row>
    <row r="168" spans="1:33" ht="27.6">
      <c r="A168" s="3">
        <v>158</v>
      </c>
      <c r="B168" s="60" t="s">
        <v>434</v>
      </c>
      <c r="C168" s="42" t="s">
        <v>435</v>
      </c>
      <c r="D168" s="42" t="s">
        <v>50</v>
      </c>
      <c r="E168" s="42" t="s">
        <v>72</v>
      </c>
      <c r="F168" s="69">
        <v>41764</v>
      </c>
      <c r="G168" s="44">
        <v>1</v>
      </c>
      <c r="H168" s="45" t="s">
        <v>421</v>
      </c>
      <c r="I168" s="49" t="s">
        <v>369</v>
      </c>
      <c r="J168" s="71" t="s">
        <v>4</v>
      </c>
      <c r="K168" s="30" t="s">
        <v>228</v>
      </c>
      <c r="L168" s="29"/>
      <c r="M168" s="29" t="s">
        <v>55</v>
      </c>
      <c r="N168" s="46" t="s">
        <v>56</v>
      </c>
      <c r="O168" s="47" t="s">
        <v>57</v>
      </c>
      <c r="P168" s="29"/>
      <c r="Q168" s="46" t="s">
        <v>58</v>
      </c>
      <c r="R168" s="46" t="s">
        <v>58</v>
      </c>
      <c r="S168" s="46" t="s">
        <v>58</v>
      </c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</row>
    <row r="169" spans="1:33" ht="27.6">
      <c r="A169" s="3">
        <v>159</v>
      </c>
      <c r="B169" s="53" t="s">
        <v>436</v>
      </c>
      <c r="C169" s="61" t="s">
        <v>437</v>
      </c>
      <c r="D169" s="61" t="s">
        <v>50</v>
      </c>
      <c r="E169" s="61" t="s">
        <v>136</v>
      </c>
      <c r="F169" s="69">
        <v>41764</v>
      </c>
      <c r="G169" s="44">
        <v>1</v>
      </c>
      <c r="H169" s="45" t="s">
        <v>368</v>
      </c>
      <c r="I169" s="49" t="s">
        <v>369</v>
      </c>
      <c r="J169" s="71" t="s">
        <v>4</v>
      </c>
      <c r="K169" s="30" t="s">
        <v>231</v>
      </c>
      <c r="L169" s="29"/>
      <c r="M169" s="29" t="s">
        <v>55</v>
      </c>
      <c r="N169" s="46" t="s">
        <v>56</v>
      </c>
      <c r="O169" s="47" t="s">
        <v>57</v>
      </c>
      <c r="P169" s="29"/>
      <c r="Q169" s="46" t="s">
        <v>58</v>
      </c>
      <c r="R169" s="46" t="s">
        <v>58</v>
      </c>
      <c r="S169" s="46"/>
      <c r="T169" s="46"/>
      <c r="U169" s="46"/>
      <c r="V169" s="46"/>
      <c r="W169" s="46"/>
      <c r="X169" s="46"/>
      <c r="Y169" s="46" t="s">
        <v>59</v>
      </c>
      <c r="Z169" s="46"/>
      <c r="AA169" s="46"/>
      <c r="AB169" s="46"/>
      <c r="AC169" s="46"/>
      <c r="AD169" s="46"/>
      <c r="AE169" s="46"/>
      <c r="AF169" s="46"/>
      <c r="AG169" s="46"/>
    </row>
    <row r="170" spans="1:33" ht="27.6">
      <c r="A170" s="3">
        <v>160</v>
      </c>
      <c r="B170" s="67" t="s">
        <v>438</v>
      </c>
      <c r="C170" s="61" t="s">
        <v>439</v>
      </c>
      <c r="D170" s="61" t="s">
        <v>50</v>
      </c>
      <c r="E170" s="61" t="s">
        <v>136</v>
      </c>
      <c r="F170" s="69">
        <v>41764</v>
      </c>
      <c r="G170" s="44">
        <v>1</v>
      </c>
      <c r="H170" s="45" t="s">
        <v>368</v>
      </c>
      <c r="I170" s="49" t="s">
        <v>369</v>
      </c>
      <c r="J170" s="71" t="s">
        <v>4</v>
      </c>
      <c r="K170" s="30" t="s">
        <v>231</v>
      </c>
      <c r="L170" s="29"/>
      <c r="M170" s="29" t="s">
        <v>55</v>
      </c>
      <c r="N170" s="46" t="s">
        <v>56</v>
      </c>
      <c r="O170" s="47" t="s">
        <v>57</v>
      </c>
      <c r="P170" s="29"/>
      <c r="Q170" s="46" t="s">
        <v>58</v>
      </c>
      <c r="R170" s="46" t="s">
        <v>58</v>
      </c>
      <c r="S170" s="46"/>
      <c r="T170" s="46"/>
      <c r="U170" s="46"/>
      <c r="V170" s="46"/>
      <c r="W170" s="46"/>
      <c r="X170" s="46"/>
      <c r="Y170" s="46" t="s">
        <v>59</v>
      </c>
      <c r="Z170" s="46"/>
      <c r="AA170" s="46"/>
      <c r="AB170" s="46"/>
      <c r="AC170" s="46"/>
      <c r="AD170" s="46"/>
      <c r="AE170" s="46"/>
      <c r="AF170" s="46"/>
      <c r="AG170" s="46"/>
    </row>
    <row r="171" spans="1:33" ht="27.6">
      <c r="A171" s="3">
        <v>161</v>
      </c>
      <c r="B171" s="60" t="s">
        <v>440</v>
      </c>
      <c r="C171" s="42" t="s">
        <v>441</v>
      </c>
      <c r="D171" s="42" t="s">
        <v>50</v>
      </c>
      <c r="E171" s="42" t="s">
        <v>136</v>
      </c>
      <c r="F171" s="69">
        <v>41764</v>
      </c>
      <c r="G171" s="44">
        <v>1</v>
      </c>
      <c r="H171" s="45" t="s">
        <v>368</v>
      </c>
      <c r="I171" s="49" t="s">
        <v>369</v>
      </c>
      <c r="J171" s="71" t="s">
        <v>4</v>
      </c>
      <c r="K171" s="30" t="s">
        <v>231</v>
      </c>
      <c r="L171" s="29"/>
      <c r="M171" s="29" t="s">
        <v>55</v>
      </c>
      <c r="N171" s="46" t="s">
        <v>56</v>
      </c>
      <c r="O171" s="47" t="s">
        <v>57</v>
      </c>
      <c r="P171" s="29"/>
      <c r="Q171" s="46" t="s">
        <v>58</v>
      </c>
      <c r="R171" s="46" t="s">
        <v>58</v>
      </c>
      <c r="S171" s="46"/>
      <c r="T171" s="46"/>
      <c r="U171" s="46"/>
      <c r="V171" s="46"/>
      <c r="W171" s="46"/>
      <c r="X171" s="46"/>
      <c r="Y171" s="46" t="s">
        <v>59</v>
      </c>
      <c r="Z171" s="46"/>
      <c r="AA171" s="46"/>
      <c r="AB171" s="46"/>
      <c r="AC171" s="46"/>
      <c r="AD171" s="46"/>
      <c r="AE171" s="46"/>
      <c r="AF171" s="46"/>
      <c r="AG171" s="46"/>
    </row>
    <row r="172" spans="1:33">
      <c r="A172" s="3">
        <v>162</v>
      </c>
      <c r="B172" s="62"/>
      <c r="C172" s="30"/>
      <c r="D172" s="29"/>
      <c r="E172" s="30"/>
      <c r="F172" s="47"/>
      <c r="G172" s="44"/>
      <c r="H172" s="45"/>
      <c r="I172" s="49"/>
      <c r="J172" s="29"/>
      <c r="K172" s="30"/>
      <c r="L172" s="29"/>
      <c r="M172" s="29"/>
      <c r="N172" s="46"/>
      <c r="O172" s="47"/>
      <c r="P172" s="29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</row>
    <row r="173" spans="1:33">
      <c r="A173" s="3">
        <v>163</v>
      </c>
      <c r="B173" s="62"/>
      <c r="C173" s="30"/>
      <c r="D173" s="29"/>
      <c r="E173" s="30"/>
      <c r="F173" s="47"/>
      <c r="G173" s="44"/>
      <c r="H173" s="45"/>
      <c r="I173" s="49"/>
      <c r="J173" s="29"/>
      <c r="K173" s="30"/>
      <c r="L173" s="29"/>
      <c r="M173" s="29"/>
      <c r="N173" s="46"/>
      <c r="O173" s="47"/>
      <c r="P173" s="29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</row>
    <row r="174" spans="1:33">
      <c r="A174" s="3">
        <v>164</v>
      </c>
      <c r="B174" s="62"/>
      <c r="C174" s="30"/>
      <c r="D174" s="29"/>
      <c r="E174" s="30"/>
      <c r="F174" s="47"/>
      <c r="G174" s="44"/>
      <c r="H174" s="45"/>
      <c r="I174" s="49"/>
      <c r="J174" s="29"/>
      <c r="K174" s="30"/>
      <c r="L174" s="29"/>
      <c r="M174" s="29"/>
      <c r="N174" s="46"/>
      <c r="O174" s="47"/>
      <c r="P174" s="29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</row>
    <row r="175" spans="1:33">
      <c r="A175" s="3">
        <v>165</v>
      </c>
      <c r="B175" s="62"/>
      <c r="C175" s="30"/>
      <c r="D175" s="29"/>
      <c r="E175" s="30"/>
      <c r="F175" s="47"/>
      <c r="G175" s="44"/>
      <c r="H175" s="45"/>
      <c r="I175" s="49"/>
      <c r="J175" s="29"/>
      <c r="K175" s="30"/>
      <c r="L175" s="29"/>
      <c r="M175" s="29"/>
      <c r="N175" s="46"/>
      <c r="O175" s="47"/>
      <c r="P175" s="29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</row>
    <row r="176" spans="1:33">
      <c r="A176" s="3">
        <v>166</v>
      </c>
      <c r="B176" s="62"/>
      <c r="C176" s="30"/>
      <c r="D176" s="29"/>
      <c r="E176" s="30"/>
      <c r="F176" s="47"/>
      <c r="G176" s="44"/>
      <c r="H176" s="45"/>
      <c r="I176" s="49"/>
      <c r="J176" s="29"/>
      <c r="K176" s="30"/>
      <c r="L176" s="29"/>
      <c r="M176" s="29"/>
      <c r="N176" s="46"/>
      <c r="O176" s="47"/>
      <c r="P176" s="29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</row>
    <row r="177" spans="1:33">
      <c r="A177" s="3">
        <v>167</v>
      </c>
      <c r="B177" s="62"/>
      <c r="C177" s="30"/>
      <c r="D177" s="29"/>
      <c r="E177" s="30"/>
      <c r="F177" s="47"/>
      <c r="G177" s="44"/>
      <c r="H177" s="45"/>
      <c r="I177" s="49"/>
      <c r="J177" s="29"/>
      <c r="K177" s="30"/>
      <c r="L177" s="29"/>
      <c r="M177" s="29"/>
      <c r="N177" s="46"/>
      <c r="O177" s="47"/>
      <c r="P177" s="29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</row>
    <row r="178" spans="1:33">
      <c r="A178" s="3">
        <v>168</v>
      </c>
      <c r="B178" s="62"/>
      <c r="C178" s="30"/>
      <c r="D178" s="29"/>
      <c r="E178" s="30"/>
      <c r="F178" s="47"/>
      <c r="G178" s="44"/>
      <c r="H178" s="45"/>
      <c r="I178" s="49"/>
      <c r="J178" s="29"/>
      <c r="K178" s="30"/>
      <c r="L178" s="29"/>
      <c r="M178" s="29"/>
      <c r="N178" s="46"/>
      <c r="O178" s="47"/>
      <c r="P178" s="29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</row>
    <row r="179" spans="1:33">
      <c r="A179" s="3">
        <v>169</v>
      </c>
      <c r="B179" s="62"/>
      <c r="C179" s="30"/>
      <c r="D179" s="29"/>
      <c r="E179" s="30"/>
      <c r="F179" s="47"/>
      <c r="G179" s="44"/>
      <c r="H179" s="45"/>
      <c r="I179" s="49"/>
      <c r="J179" s="29"/>
      <c r="K179" s="30"/>
      <c r="L179" s="29"/>
      <c r="M179" s="29"/>
      <c r="N179" s="46"/>
      <c r="O179" s="47"/>
      <c r="P179" s="29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</row>
    <row r="180" spans="1:33">
      <c r="A180" s="3">
        <v>170</v>
      </c>
      <c r="B180" s="62"/>
      <c r="C180" s="30"/>
      <c r="D180" s="29"/>
      <c r="E180" s="30"/>
      <c r="F180" s="47"/>
      <c r="G180" s="44"/>
      <c r="H180" s="45"/>
      <c r="I180" s="49"/>
      <c r="J180" s="29"/>
      <c r="K180" s="30"/>
      <c r="L180" s="29"/>
      <c r="M180" s="29"/>
      <c r="N180" s="46"/>
      <c r="O180" s="47"/>
      <c r="P180" s="29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</row>
    <row r="181" spans="1:33">
      <c r="A181" s="3"/>
      <c r="B181" s="62"/>
      <c r="C181" s="30"/>
      <c r="D181" s="29"/>
      <c r="E181" s="30"/>
      <c r="F181" s="47"/>
      <c r="G181" s="44"/>
      <c r="H181" s="45"/>
      <c r="I181" s="49"/>
      <c r="J181" s="29"/>
      <c r="K181" s="30"/>
      <c r="L181" s="29"/>
      <c r="M181" s="29"/>
      <c r="N181" s="46"/>
      <c r="O181" s="47"/>
      <c r="P181" s="29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</row>
    <row r="182" spans="1:33">
      <c r="A182" s="3"/>
      <c r="B182" s="62"/>
      <c r="C182" s="30"/>
      <c r="D182" s="29"/>
      <c r="E182" s="30"/>
      <c r="F182" s="47"/>
      <c r="G182" s="44"/>
      <c r="H182" s="45"/>
      <c r="I182" s="49"/>
      <c r="J182" s="29"/>
      <c r="K182" s="30"/>
      <c r="L182" s="29"/>
      <c r="M182" s="29"/>
      <c r="N182" s="46"/>
      <c r="O182" s="47"/>
      <c r="P182" s="29"/>
      <c r="Q182" s="46"/>
      <c r="R182" s="46"/>
      <c r="S182" s="46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  <c r="AG182" s="46"/>
    </row>
    <row r="183" spans="1:33">
      <c r="A183" s="3"/>
      <c r="B183" s="62"/>
      <c r="C183" s="30"/>
      <c r="D183" s="29"/>
      <c r="E183" s="30"/>
      <c r="F183" s="47"/>
      <c r="G183" s="44"/>
      <c r="H183" s="45"/>
      <c r="I183" s="49"/>
      <c r="J183" s="29"/>
      <c r="K183" s="30"/>
      <c r="L183" s="29"/>
      <c r="M183" s="29"/>
      <c r="N183" s="46"/>
      <c r="O183" s="47"/>
      <c r="P183" s="29"/>
      <c r="Q183" s="46"/>
      <c r="R183" s="46"/>
      <c r="S183" s="46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  <c r="AG183" s="46"/>
    </row>
    <row r="184" spans="1:33">
      <c r="A184" s="3"/>
      <c r="B184" s="62"/>
      <c r="C184" s="30"/>
      <c r="D184" s="29"/>
      <c r="E184" s="30"/>
      <c r="F184" s="47"/>
      <c r="G184" s="44"/>
      <c r="H184" s="45"/>
      <c r="I184" s="49"/>
      <c r="J184" s="29"/>
      <c r="K184" s="30"/>
      <c r="L184" s="29"/>
      <c r="M184" s="29"/>
      <c r="N184" s="46"/>
      <c r="O184" s="47"/>
      <c r="P184" s="29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</row>
    <row r="185" spans="1:33">
      <c r="A185" s="3"/>
      <c r="B185" s="62"/>
      <c r="C185" s="30"/>
      <c r="D185" s="29"/>
      <c r="E185" s="30"/>
      <c r="F185" s="47"/>
      <c r="G185" s="44"/>
      <c r="H185" s="45"/>
      <c r="I185" s="49"/>
      <c r="J185" s="29"/>
      <c r="K185" s="30"/>
      <c r="L185" s="29"/>
      <c r="M185" s="29"/>
      <c r="N185" s="46"/>
      <c r="O185" s="47"/>
      <c r="P185" s="29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</row>
    <row r="186" spans="1:33">
      <c r="A186" s="3"/>
      <c r="B186" s="62"/>
      <c r="C186" s="30"/>
      <c r="D186" s="29"/>
      <c r="E186" s="30"/>
      <c r="F186" s="47"/>
      <c r="G186" s="44"/>
      <c r="H186" s="45"/>
      <c r="I186" s="49"/>
      <c r="J186" s="29"/>
      <c r="K186" s="30"/>
      <c r="L186" s="29"/>
      <c r="M186" s="29"/>
      <c r="N186" s="46"/>
      <c r="O186" s="47"/>
      <c r="P186" s="29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</row>
    <row r="187" spans="1:33">
      <c r="A187" s="3"/>
      <c r="B187" s="62"/>
      <c r="C187" s="30"/>
      <c r="D187" s="29"/>
      <c r="E187" s="30"/>
      <c r="F187" s="47"/>
      <c r="G187" s="44"/>
      <c r="H187" s="45"/>
      <c r="I187" s="49"/>
      <c r="J187" s="29"/>
      <c r="K187" s="30"/>
      <c r="L187" s="29"/>
      <c r="M187" s="29"/>
      <c r="N187" s="46"/>
      <c r="O187" s="47"/>
      <c r="P187" s="29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</row>
    <row r="188" spans="1:33">
      <c r="A188" s="3"/>
      <c r="B188" s="62"/>
      <c r="C188" s="30"/>
      <c r="D188" s="29"/>
      <c r="E188" s="30"/>
      <c r="F188" s="47"/>
      <c r="G188" s="44"/>
      <c r="H188" s="45"/>
      <c r="I188" s="49"/>
      <c r="J188" s="29"/>
      <c r="K188" s="30"/>
      <c r="L188" s="29"/>
      <c r="M188" s="29"/>
      <c r="N188" s="46"/>
      <c r="O188" s="47"/>
      <c r="P188" s="29"/>
      <c r="Q188" s="46"/>
      <c r="R188" s="46"/>
      <c r="S188" s="46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  <c r="AG188" s="46"/>
    </row>
    <row r="189" spans="1:33">
      <c r="A189" s="3"/>
      <c r="B189" s="62"/>
      <c r="C189" s="30"/>
      <c r="D189" s="29"/>
      <c r="E189" s="30"/>
      <c r="F189" s="47"/>
      <c r="G189" s="44"/>
      <c r="H189" s="45"/>
      <c r="I189" s="49"/>
      <c r="J189" s="29"/>
      <c r="K189" s="30"/>
      <c r="L189" s="29"/>
      <c r="M189" s="29"/>
      <c r="N189" s="46"/>
      <c r="O189" s="47"/>
      <c r="P189" s="29"/>
      <c r="Q189" s="46"/>
      <c r="R189" s="46"/>
      <c r="S189" s="46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  <c r="AG189" s="46"/>
    </row>
    <row r="190" spans="1:33">
      <c r="A190" s="3"/>
      <c r="B190" s="62"/>
      <c r="C190" s="30"/>
      <c r="D190" s="29"/>
      <c r="E190" s="30"/>
      <c r="F190" s="47"/>
      <c r="G190" s="44"/>
      <c r="H190" s="45"/>
      <c r="I190" s="49"/>
      <c r="J190" s="29"/>
      <c r="K190" s="30"/>
      <c r="L190" s="29"/>
      <c r="M190" s="29"/>
      <c r="N190" s="46"/>
      <c r="O190" s="47"/>
      <c r="P190" s="29"/>
      <c r="Q190" s="46"/>
      <c r="R190" s="46"/>
      <c r="S190" s="46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  <c r="AG190" s="46"/>
    </row>
    <row r="191" spans="1:33">
      <c r="A191" s="3"/>
      <c r="B191" s="62"/>
      <c r="C191" s="30"/>
      <c r="D191" s="29"/>
      <c r="E191" s="30"/>
      <c r="F191" s="47"/>
      <c r="G191" s="44"/>
      <c r="H191" s="45"/>
      <c r="I191" s="49"/>
      <c r="J191" s="29"/>
      <c r="K191" s="30"/>
      <c r="L191" s="29"/>
      <c r="M191" s="29"/>
      <c r="N191" s="46"/>
      <c r="O191" s="47"/>
      <c r="P191" s="29"/>
      <c r="Q191" s="46"/>
      <c r="R191" s="46"/>
      <c r="S191" s="46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  <c r="AG191" s="46"/>
    </row>
    <row r="192" spans="1:33">
      <c r="A192" s="3"/>
      <c r="B192" s="62"/>
      <c r="C192" s="30"/>
      <c r="D192" s="29"/>
      <c r="E192" s="30"/>
      <c r="F192" s="47"/>
      <c r="G192" s="44"/>
      <c r="H192" s="45"/>
      <c r="I192" s="49"/>
      <c r="J192" s="29"/>
      <c r="K192" s="30"/>
      <c r="L192" s="29"/>
      <c r="M192" s="29"/>
      <c r="N192" s="46"/>
      <c r="O192" s="47"/>
      <c r="P192" s="29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</row>
    <row r="193" spans="1:33">
      <c r="A193" s="3"/>
      <c r="B193" s="62"/>
      <c r="C193" s="30"/>
      <c r="D193" s="29"/>
      <c r="E193" s="30"/>
      <c r="F193" s="47"/>
      <c r="G193" s="44"/>
      <c r="H193" s="45"/>
      <c r="I193" s="49"/>
      <c r="J193" s="29"/>
      <c r="K193" s="30"/>
      <c r="L193" s="29"/>
      <c r="M193" s="29"/>
      <c r="N193" s="46"/>
      <c r="O193" s="47"/>
      <c r="P193" s="29"/>
      <c r="Q193" s="46"/>
      <c r="R193" s="46"/>
      <c r="S193" s="46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  <c r="AG193" s="46"/>
    </row>
    <row r="194" spans="1:33">
      <c r="A194" s="3"/>
      <c r="B194" s="62"/>
      <c r="C194" s="30"/>
      <c r="D194" s="29"/>
      <c r="E194" s="30"/>
      <c r="F194" s="47"/>
      <c r="G194" s="44"/>
      <c r="H194" s="45"/>
      <c r="I194" s="49"/>
      <c r="J194" s="29"/>
      <c r="K194" s="30"/>
      <c r="L194" s="29"/>
      <c r="M194" s="29"/>
      <c r="N194" s="46"/>
      <c r="O194" s="47"/>
      <c r="P194" s="29"/>
      <c r="Q194" s="46"/>
      <c r="R194" s="46"/>
      <c r="S194" s="46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  <c r="AG194" s="46"/>
    </row>
    <row r="195" spans="1:33">
      <c r="A195" s="3"/>
      <c r="B195" s="62"/>
      <c r="C195" s="30"/>
      <c r="D195" s="29"/>
      <c r="E195" s="30"/>
      <c r="F195" s="47"/>
      <c r="G195" s="44"/>
      <c r="H195" s="45"/>
      <c r="I195" s="49"/>
      <c r="J195" s="29"/>
      <c r="K195" s="30"/>
      <c r="L195" s="29"/>
      <c r="M195" s="29"/>
      <c r="N195" s="46"/>
      <c r="O195" s="47"/>
      <c r="P195" s="29"/>
      <c r="Q195" s="46"/>
      <c r="R195" s="46"/>
      <c r="S195" s="46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  <c r="AG195" s="46"/>
    </row>
    <row r="196" spans="1:33">
      <c r="A196" s="3"/>
      <c r="B196" s="62"/>
      <c r="C196" s="30"/>
      <c r="D196" s="29"/>
      <c r="E196" s="30"/>
      <c r="F196" s="47"/>
      <c r="G196" s="44"/>
      <c r="H196" s="45"/>
      <c r="I196" s="49"/>
      <c r="J196" s="29"/>
      <c r="K196" s="30"/>
      <c r="L196" s="29"/>
      <c r="M196" s="29"/>
      <c r="N196" s="46"/>
      <c r="O196" s="47"/>
      <c r="P196" s="29"/>
      <c r="Q196" s="46"/>
      <c r="R196" s="46"/>
      <c r="S196" s="46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  <c r="AG196" s="46"/>
    </row>
    <row r="197" spans="1:33">
      <c r="A197" s="3"/>
      <c r="B197" s="62"/>
      <c r="C197" s="30"/>
      <c r="D197" s="29"/>
      <c r="E197" s="30"/>
      <c r="F197" s="47"/>
      <c r="G197" s="44"/>
      <c r="H197" s="45"/>
      <c r="I197" s="49"/>
      <c r="J197" s="29"/>
      <c r="K197" s="30"/>
      <c r="L197" s="29"/>
      <c r="M197" s="29"/>
      <c r="N197" s="46"/>
      <c r="O197" s="47"/>
      <c r="P197" s="29"/>
      <c r="Q197" s="46"/>
      <c r="R197" s="46"/>
      <c r="S197" s="46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  <c r="AG197" s="46"/>
    </row>
    <row r="198" spans="1:33">
      <c r="A198" s="3"/>
      <c r="B198" s="62"/>
      <c r="C198" s="30"/>
      <c r="D198" s="29"/>
      <c r="E198" s="30"/>
      <c r="F198" s="47"/>
      <c r="G198" s="44"/>
      <c r="H198" s="45"/>
      <c r="I198" s="49"/>
      <c r="J198" s="29"/>
      <c r="K198" s="30"/>
      <c r="L198" s="29"/>
      <c r="M198" s="29"/>
      <c r="N198" s="46"/>
      <c r="O198" s="47"/>
      <c r="P198" s="29"/>
      <c r="Q198" s="46"/>
      <c r="R198" s="46"/>
      <c r="S198" s="46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  <c r="AG198" s="46"/>
    </row>
    <row r="199" spans="1:33">
      <c r="A199" s="3"/>
      <c r="B199" s="62"/>
      <c r="C199" s="30"/>
      <c r="D199" s="29"/>
      <c r="E199" s="30"/>
      <c r="F199" s="47"/>
      <c r="G199" s="44"/>
      <c r="H199" s="45"/>
      <c r="I199" s="49"/>
      <c r="J199" s="29"/>
      <c r="K199" s="30"/>
      <c r="L199" s="29"/>
      <c r="M199" s="29"/>
      <c r="N199" s="46"/>
      <c r="O199" s="47"/>
      <c r="P199" s="29"/>
      <c r="Q199" s="46"/>
      <c r="R199" s="46"/>
      <c r="S199" s="46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  <c r="AG199" s="46"/>
    </row>
    <row r="200" spans="1:33">
      <c r="A200" s="3"/>
      <c r="B200" s="62"/>
      <c r="C200" s="30"/>
      <c r="D200" s="29"/>
      <c r="E200" s="30"/>
      <c r="F200" s="47"/>
      <c r="G200" s="44"/>
      <c r="H200" s="45"/>
      <c r="I200" s="49"/>
      <c r="J200" s="29"/>
      <c r="K200" s="30"/>
      <c r="L200" s="29"/>
      <c r="M200" s="29"/>
      <c r="N200" s="46"/>
      <c r="O200" s="47"/>
      <c r="P200" s="29"/>
      <c r="Q200" s="46"/>
      <c r="R200" s="46"/>
      <c r="S200" s="46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  <c r="AG200" s="46"/>
    </row>
    <row r="201" spans="1:33">
      <c r="A201" s="3"/>
      <c r="B201" s="62"/>
      <c r="C201" s="30"/>
      <c r="D201" s="29"/>
      <c r="E201" s="30"/>
      <c r="F201" s="47"/>
      <c r="G201" s="44"/>
      <c r="H201" s="45"/>
      <c r="I201" s="49"/>
      <c r="J201" s="29"/>
      <c r="K201" s="30"/>
      <c r="L201" s="29"/>
      <c r="M201" s="29"/>
      <c r="N201" s="46"/>
      <c r="O201" s="47"/>
      <c r="P201" s="29"/>
      <c r="Q201" s="46"/>
      <c r="R201" s="46"/>
      <c r="S201" s="46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  <c r="AG201" s="46"/>
    </row>
    <row r="202" spans="1:33">
      <c r="A202" s="3"/>
      <c r="B202" s="62"/>
      <c r="C202" s="30"/>
      <c r="D202" s="29"/>
      <c r="E202" s="30"/>
      <c r="F202" s="47"/>
      <c r="G202" s="44"/>
      <c r="H202" s="45"/>
      <c r="I202" s="49"/>
      <c r="J202" s="29"/>
      <c r="K202" s="30"/>
      <c r="L202" s="29"/>
      <c r="M202" s="29"/>
      <c r="N202" s="46"/>
      <c r="O202" s="47"/>
      <c r="P202" s="29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  <c r="AG202" s="46"/>
    </row>
    <row r="203" spans="1:33">
      <c r="A203" s="3"/>
      <c r="B203" s="62"/>
      <c r="C203" s="30"/>
      <c r="D203" s="29"/>
      <c r="E203" s="30"/>
      <c r="F203" s="47"/>
      <c r="G203" s="44"/>
      <c r="H203" s="45"/>
      <c r="I203" s="49"/>
      <c r="J203" s="29"/>
      <c r="K203" s="30"/>
      <c r="L203" s="29"/>
      <c r="M203" s="29"/>
      <c r="N203" s="46"/>
      <c r="O203" s="47"/>
      <c r="P203" s="29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  <c r="AF203" s="46"/>
      <c r="AG203" s="46"/>
    </row>
    <row r="204" spans="1:33">
      <c r="A204" s="3"/>
      <c r="B204" s="62"/>
      <c r="C204" s="30"/>
      <c r="D204" s="29"/>
      <c r="E204" s="30"/>
      <c r="F204" s="47"/>
      <c r="G204" s="44"/>
      <c r="H204" s="45"/>
      <c r="I204" s="49"/>
      <c r="J204" s="29"/>
      <c r="K204" s="30"/>
      <c r="L204" s="29"/>
      <c r="M204" s="29"/>
      <c r="N204" s="46"/>
      <c r="O204" s="47"/>
      <c r="P204" s="29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  <c r="AG204" s="46"/>
    </row>
    <row r="205" spans="1:33">
      <c r="A205" s="3"/>
      <c r="B205" s="62"/>
      <c r="C205" s="30"/>
      <c r="D205" s="29"/>
      <c r="E205" s="30"/>
      <c r="F205" s="47"/>
      <c r="G205" s="44"/>
      <c r="H205" s="45"/>
      <c r="I205" s="49"/>
      <c r="J205" s="29"/>
      <c r="K205" s="30"/>
      <c r="L205" s="29"/>
      <c r="M205" s="29"/>
      <c r="N205" s="46"/>
      <c r="O205" s="47"/>
      <c r="P205" s="29"/>
      <c r="Q205" s="46"/>
      <c r="R205" s="46"/>
      <c r="S205" s="46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  <c r="AE205" s="46"/>
      <c r="AF205" s="46"/>
      <c r="AG205" s="46"/>
    </row>
    <row r="206" spans="1:33">
      <c r="A206" s="3"/>
      <c r="B206" s="62"/>
      <c r="C206" s="30"/>
      <c r="D206" s="29"/>
      <c r="E206" s="30"/>
      <c r="F206" s="47"/>
      <c r="G206" s="44"/>
      <c r="H206" s="45"/>
      <c r="I206" s="49"/>
      <c r="J206" s="29"/>
      <c r="K206" s="30"/>
      <c r="L206" s="29"/>
      <c r="M206" s="29"/>
      <c r="N206" s="46"/>
      <c r="O206" s="47"/>
      <c r="P206" s="29"/>
      <c r="Q206" s="46"/>
      <c r="R206" s="46"/>
      <c r="S206" s="46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  <c r="AG206" s="46"/>
    </row>
    <row r="207" spans="1:33">
      <c r="A207" s="3"/>
      <c r="B207" s="62"/>
      <c r="C207" s="30"/>
      <c r="D207" s="29"/>
      <c r="E207" s="30"/>
      <c r="F207" s="47"/>
      <c r="G207" s="44"/>
      <c r="H207" s="45"/>
      <c r="I207" s="49"/>
      <c r="J207" s="29"/>
      <c r="K207" s="30"/>
      <c r="L207" s="29"/>
      <c r="M207" s="29"/>
      <c r="N207" s="46"/>
      <c r="O207" s="47"/>
      <c r="P207" s="29"/>
      <c r="Q207" s="46"/>
      <c r="R207" s="46"/>
      <c r="S207" s="46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  <c r="AG207" s="46"/>
    </row>
    <row r="208" spans="1:33">
      <c r="A208" s="3"/>
      <c r="B208" s="62"/>
      <c r="C208" s="30"/>
      <c r="D208" s="29"/>
      <c r="E208" s="30"/>
      <c r="F208" s="47"/>
      <c r="G208" s="44"/>
      <c r="H208" s="45"/>
      <c r="I208" s="49"/>
      <c r="J208" s="29"/>
      <c r="K208" s="30"/>
      <c r="L208" s="29"/>
      <c r="M208" s="29"/>
      <c r="N208" s="46"/>
      <c r="O208" s="47"/>
      <c r="P208" s="29"/>
      <c r="Q208" s="46"/>
      <c r="R208" s="46"/>
      <c r="S208" s="46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  <c r="AG208" s="46"/>
    </row>
    <row r="209" spans="1:33">
      <c r="A209" s="3"/>
      <c r="B209" s="62"/>
      <c r="C209" s="30"/>
      <c r="D209" s="29"/>
      <c r="E209" s="30"/>
      <c r="F209" s="47"/>
      <c r="G209" s="44"/>
      <c r="H209" s="45"/>
      <c r="I209" s="49"/>
      <c r="J209" s="29"/>
      <c r="K209" s="30"/>
      <c r="L209" s="29"/>
      <c r="M209" s="29"/>
      <c r="N209" s="46"/>
      <c r="O209" s="47"/>
      <c r="P209" s="29"/>
      <c r="Q209" s="46"/>
      <c r="R209" s="46"/>
      <c r="S209" s="46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  <c r="AE209" s="46"/>
      <c r="AF209" s="46"/>
      <c r="AG209" s="46"/>
    </row>
    <row r="210" spans="1:33">
      <c r="A210" s="3"/>
      <c r="B210" s="62"/>
      <c r="C210" s="30"/>
      <c r="D210" s="29"/>
      <c r="E210" s="30"/>
      <c r="F210" s="47"/>
      <c r="G210" s="44"/>
      <c r="H210" s="45"/>
      <c r="I210" s="49"/>
      <c r="J210" s="29"/>
      <c r="K210" s="30"/>
      <c r="L210" s="29"/>
      <c r="M210" s="29"/>
      <c r="N210" s="46"/>
      <c r="O210" s="47"/>
      <c r="P210" s="29"/>
      <c r="Q210" s="46"/>
      <c r="R210" s="46"/>
      <c r="S210" s="46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  <c r="AE210" s="46"/>
      <c r="AF210" s="46"/>
      <c r="AG210" s="46"/>
    </row>
    <row r="211" spans="1:33">
      <c r="A211" s="3"/>
      <c r="B211" s="62"/>
      <c r="C211" s="30"/>
      <c r="D211" s="29"/>
      <c r="E211" s="30"/>
      <c r="F211" s="47"/>
      <c r="G211" s="44"/>
      <c r="H211" s="45"/>
      <c r="I211" s="49"/>
      <c r="J211" s="29"/>
      <c r="K211" s="30"/>
      <c r="L211" s="29"/>
      <c r="M211" s="29"/>
      <c r="N211" s="46"/>
      <c r="O211" s="47"/>
      <c r="P211" s="29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  <c r="AG211" s="46"/>
    </row>
    <row r="212" spans="1:33">
      <c r="A212" s="3"/>
      <c r="B212" s="62"/>
      <c r="C212" s="30"/>
      <c r="D212" s="29"/>
      <c r="E212" s="30"/>
      <c r="F212" s="47"/>
      <c r="G212" s="44"/>
      <c r="H212" s="45"/>
      <c r="I212" s="49"/>
      <c r="J212" s="29"/>
      <c r="K212" s="30"/>
      <c r="L212" s="29"/>
      <c r="M212" s="29"/>
      <c r="N212" s="46"/>
      <c r="O212" s="47"/>
      <c r="P212" s="29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  <c r="AG212" s="46"/>
    </row>
    <row r="213" spans="1:33">
      <c r="A213" s="3"/>
      <c r="B213" s="62"/>
      <c r="C213" s="30"/>
      <c r="D213" s="29"/>
      <c r="E213" s="30"/>
      <c r="F213" s="47"/>
      <c r="G213" s="44"/>
      <c r="H213" s="45"/>
      <c r="I213" s="49"/>
      <c r="J213" s="29"/>
      <c r="K213" s="30"/>
      <c r="L213" s="29"/>
      <c r="M213" s="29"/>
      <c r="N213" s="46"/>
      <c r="O213" s="47"/>
      <c r="P213" s="29"/>
      <c r="Q213" s="46"/>
      <c r="R213" s="46"/>
      <c r="S213" s="46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  <c r="AG213" s="46"/>
    </row>
    <row r="214" spans="1:33">
      <c r="A214" s="3"/>
      <c r="B214" s="62"/>
      <c r="C214" s="30"/>
      <c r="D214" s="29"/>
      <c r="E214" s="30"/>
      <c r="F214" s="47"/>
      <c r="G214" s="44"/>
      <c r="H214" s="45"/>
      <c r="I214" s="49"/>
      <c r="J214" s="29"/>
      <c r="K214" s="30"/>
      <c r="L214" s="29"/>
      <c r="M214" s="29"/>
      <c r="N214" s="46"/>
      <c r="O214" s="47"/>
      <c r="P214" s="29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  <c r="AG214" s="46"/>
    </row>
    <row r="215" spans="1:33">
      <c r="A215" s="3"/>
      <c r="B215" s="62"/>
      <c r="C215" s="30"/>
      <c r="D215" s="29"/>
      <c r="E215" s="30"/>
      <c r="F215" s="47"/>
      <c r="G215" s="44"/>
      <c r="H215" s="45"/>
      <c r="I215" s="49"/>
      <c r="J215" s="29"/>
      <c r="K215" s="30"/>
      <c r="L215" s="29"/>
      <c r="M215" s="29"/>
      <c r="N215" s="46"/>
      <c r="O215" s="47"/>
      <c r="P215" s="29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</row>
    <row r="216" spans="1:33">
      <c r="A216" s="3"/>
      <c r="B216" s="62"/>
      <c r="C216" s="30"/>
      <c r="D216" s="29"/>
      <c r="E216" s="30"/>
      <c r="F216" s="47"/>
      <c r="G216" s="44"/>
      <c r="H216" s="45"/>
      <c r="I216" s="49"/>
      <c r="J216" s="29"/>
      <c r="K216" s="30"/>
      <c r="L216" s="29"/>
      <c r="M216" s="29"/>
      <c r="N216" s="46"/>
      <c r="O216" s="47"/>
      <c r="P216" s="29"/>
      <c r="Q216" s="46"/>
      <c r="R216" s="46"/>
      <c r="S216" s="46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  <c r="AG216" s="46"/>
    </row>
    <row r="217" spans="1:33">
      <c r="A217" s="3"/>
      <c r="B217" s="73"/>
      <c r="C217" s="64"/>
      <c r="D217" s="65"/>
      <c r="E217" s="64"/>
      <c r="F217" s="69"/>
      <c r="G217" s="44"/>
      <c r="H217" s="45"/>
      <c r="I217" s="49"/>
      <c r="J217" s="29"/>
      <c r="K217" s="30"/>
      <c r="L217" s="29"/>
      <c r="M217" s="29"/>
      <c r="N217" s="46"/>
      <c r="O217" s="47"/>
      <c r="P217" s="29"/>
      <c r="Q217" s="46"/>
      <c r="R217" s="46"/>
      <c r="S217" s="46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  <c r="AG217" s="46"/>
    </row>
    <row r="218" spans="1:33">
      <c r="A218" s="3"/>
      <c r="B218" s="73"/>
      <c r="C218" s="64"/>
      <c r="D218" s="65"/>
      <c r="E218" s="64"/>
      <c r="F218" s="69"/>
      <c r="G218" s="44"/>
      <c r="H218" s="45"/>
      <c r="I218" s="49"/>
      <c r="J218" s="29"/>
      <c r="K218" s="30"/>
      <c r="L218" s="29"/>
      <c r="M218" s="29"/>
      <c r="N218" s="46"/>
      <c r="O218" s="47"/>
      <c r="P218" s="29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</row>
    <row r="219" spans="1:33">
      <c r="A219" s="3"/>
      <c r="B219" s="73"/>
      <c r="C219" s="64"/>
      <c r="D219" s="65"/>
      <c r="E219" s="64"/>
      <c r="F219" s="69"/>
      <c r="G219" s="44"/>
      <c r="H219" s="45"/>
      <c r="I219" s="49"/>
      <c r="J219" s="29"/>
      <c r="K219" s="30"/>
      <c r="L219" s="29"/>
      <c r="M219" s="29"/>
      <c r="N219" s="46"/>
      <c r="O219" s="47"/>
      <c r="P219" s="29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  <c r="AG219" s="46"/>
    </row>
    <row r="220" spans="1:33">
      <c r="A220" s="3"/>
      <c r="B220" s="73"/>
      <c r="C220" s="64"/>
      <c r="D220" s="65"/>
      <c r="E220" s="64"/>
      <c r="F220" s="69"/>
      <c r="G220" s="44"/>
      <c r="H220" s="45"/>
      <c r="I220" s="49"/>
      <c r="J220" s="29"/>
      <c r="K220" s="30"/>
      <c r="L220" s="29"/>
      <c r="M220" s="29"/>
      <c r="N220" s="46"/>
      <c r="O220" s="47"/>
      <c r="P220" s="29"/>
      <c r="Q220" s="46"/>
      <c r="R220" s="46"/>
      <c r="S220" s="46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  <c r="AG220" s="46"/>
    </row>
    <row r="221" spans="1:33">
      <c r="A221" s="3"/>
      <c r="B221" s="73"/>
      <c r="C221" s="64"/>
      <c r="D221" s="65"/>
      <c r="E221" s="64"/>
      <c r="F221" s="69"/>
      <c r="G221" s="44"/>
      <c r="H221" s="45"/>
      <c r="I221" s="49"/>
      <c r="J221" s="29"/>
      <c r="K221" s="30"/>
      <c r="L221" s="29"/>
      <c r="M221" s="29"/>
      <c r="N221" s="46"/>
      <c r="O221" s="47"/>
      <c r="P221" s="29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  <c r="AG221" s="46"/>
    </row>
    <row r="222" spans="1:33">
      <c r="A222" s="3"/>
      <c r="B222" s="73"/>
      <c r="C222" s="64"/>
      <c r="D222" s="65"/>
      <c r="E222" s="64"/>
      <c r="F222" s="69"/>
      <c r="G222" s="44"/>
      <c r="H222" s="45"/>
      <c r="I222" s="49"/>
      <c r="J222" s="29"/>
      <c r="K222" s="30"/>
      <c r="L222" s="29"/>
      <c r="M222" s="29"/>
      <c r="N222" s="46"/>
      <c r="O222" s="47"/>
      <c r="P222" s="29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</row>
    <row r="223" spans="1:33">
      <c r="A223" s="3"/>
      <c r="B223" s="73"/>
      <c r="C223" s="64"/>
      <c r="D223" s="65"/>
      <c r="E223" s="64"/>
      <c r="F223" s="69"/>
      <c r="G223" s="44"/>
      <c r="H223" s="45"/>
      <c r="I223" s="49"/>
      <c r="J223" s="29"/>
      <c r="K223" s="30"/>
      <c r="L223" s="29"/>
      <c r="M223" s="29"/>
      <c r="N223" s="46"/>
      <c r="O223" s="47"/>
      <c r="P223" s="29"/>
      <c r="Q223" s="46"/>
      <c r="R223" s="46"/>
      <c r="S223" s="46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  <c r="AG223" s="46"/>
    </row>
    <row r="224" spans="1:33">
      <c r="A224" s="3"/>
      <c r="B224" s="73"/>
      <c r="C224" s="64"/>
      <c r="D224" s="65"/>
      <c r="E224" s="64"/>
      <c r="F224" s="69"/>
      <c r="G224" s="44"/>
      <c r="H224" s="45"/>
      <c r="I224" s="49"/>
      <c r="J224" s="29"/>
      <c r="K224" s="30"/>
      <c r="L224" s="29"/>
      <c r="M224" s="29"/>
      <c r="N224" s="46"/>
      <c r="O224" s="47"/>
      <c r="P224" s="29"/>
      <c r="Q224" s="46"/>
      <c r="R224" s="46"/>
      <c r="S224" s="46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  <c r="AG224" s="46"/>
    </row>
    <row r="225" spans="1:33">
      <c r="A225" s="3"/>
      <c r="B225" s="73"/>
      <c r="C225" s="64"/>
      <c r="D225" s="65"/>
      <c r="E225" s="64"/>
      <c r="F225" s="69"/>
      <c r="G225" s="44"/>
      <c r="H225" s="45"/>
      <c r="I225" s="49"/>
      <c r="J225" s="29"/>
      <c r="K225" s="30"/>
      <c r="L225" s="29"/>
      <c r="M225" s="29"/>
      <c r="N225" s="46"/>
      <c r="O225" s="47"/>
      <c r="P225" s="29"/>
      <c r="Q225" s="46"/>
      <c r="R225" s="46"/>
      <c r="S225" s="46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  <c r="AG225" s="46"/>
    </row>
    <row r="226" spans="1:33">
      <c r="A226" s="3"/>
      <c r="B226" s="73"/>
      <c r="C226" s="64"/>
      <c r="D226" s="65"/>
      <c r="E226" s="64"/>
      <c r="F226" s="69"/>
      <c r="G226" s="44"/>
      <c r="H226" s="45"/>
      <c r="I226" s="49"/>
      <c r="J226" s="29"/>
      <c r="K226" s="30"/>
      <c r="L226" s="29"/>
      <c r="M226" s="29"/>
      <c r="N226" s="46"/>
      <c r="O226" s="47"/>
      <c r="P226" s="29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</row>
    <row r="227" spans="1:33">
      <c r="A227" s="3"/>
      <c r="B227" s="73"/>
      <c r="C227" s="64"/>
      <c r="D227" s="65"/>
      <c r="E227" s="64"/>
      <c r="F227" s="69"/>
      <c r="G227" s="44"/>
      <c r="H227" s="45"/>
      <c r="I227" s="49"/>
      <c r="J227" s="29"/>
      <c r="K227" s="30"/>
      <c r="L227" s="29"/>
      <c r="M227" s="29"/>
      <c r="N227" s="46"/>
      <c r="O227" s="47"/>
      <c r="P227" s="29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</row>
    <row r="228" spans="1:33">
      <c r="A228" s="3"/>
      <c r="B228" s="73"/>
      <c r="C228" s="64"/>
      <c r="D228" s="65"/>
      <c r="E228" s="64"/>
      <c r="F228" s="69"/>
      <c r="G228" s="44"/>
      <c r="H228" s="45"/>
      <c r="I228" s="49"/>
      <c r="J228" s="29"/>
      <c r="K228" s="30"/>
      <c r="L228" s="29"/>
      <c r="M228" s="29"/>
      <c r="N228" s="46"/>
      <c r="O228" s="47"/>
      <c r="P228" s="29"/>
      <c r="Q228" s="46"/>
      <c r="R228" s="46"/>
      <c r="S228" s="46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  <c r="AG228" s="46"/>
    </row>
    <row r="229" spans="1:33">
      <c r="A229" s="3"/>
      <c r="B229" s="73"/>
      <c r="C229" s="64"/>
      <c r="D229" s="65"/>
      <c r="E229" s="64"/>
      <c r="F229" s="69"/>
      <c r="G229" s="44"/>
      <c r="H229" s="45"/>
      <c r="I229" s="49"/>
      <c r="J229" s="29"/>
      <c r="K229" s="30"/>
      <c r="L229" s="29"/>
      <c r="M229" s="29"/>
      <c r="N229" s="46"/>
      <c r="O229" s="47"/>
      <c r="P229" s="29"/>
      <c r="Q229" s="46"/>
      <c r="R229" s="46"/>
      <c r="S229" s="46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  <c r="AG229" s="46"/>
    </row>
    <row r="230" spans="1:33">
      <c r="A230" s="3"/>
      <c r="B230" s="73"/>
      <c r="C230" s="64"/>
      <c r="D230" s="65"/>
      <c r="E230" s="64"/>
      <c r="F230" s="69"/>
      <c r="G230" s="44"/>
      <c r="H230" s="45"/>
      <c r="I230" s="49"/>
      <c r="J230" s="29"/>
      <c r="K230" s="30"/>
      <c r="L230" s="29"/>
      <c r="M230" s="29"/>
      <c r="N230" s="46"/>
      <c r="O230" s="47"/>
      <c r="P230" s="29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</row>
    <row r="231" spans="1:33">
      <c r="A231" s="3"/>
      <c r="B231" s="73"/>
      <c r="C231" s="64"/>
      <c r="D231" s="65"/>
      <c r="E231" s="64"/>
      <c r="F231" s="69"/>
      <c r="G231" s="44"/>
      <c r="H231" s="45"/>
      <c r="I231" s="49"/>
      <c r="J231" s="29"/>
      <c r="K231" s="30"/>
      <c r="L231" s="29"/>
      <c r="M231" s="29"/>
      <c r="N231" s="46"/>
      <c r="O231" s="47"/>
      <c r="P231" s="29"/>
      <c r="Q231" s="46"/>
      <c r="R231" s="46"/>
      <c r="S231" s="46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</row>
    <row r="232" spans="1:33">
      <c r="A232" s="3"/>
      <c r="B232" s="73"/>
      <c r="C232" s="64"/>
      <c r="D232" s="65"/>
      <c r="E232" s="64"/>
      <c r="F232" s="69"/>
      <c r="G232" s="44"/>
      <c r="H232" s="45"/>
      <c r="I232" s="49"/>
      <c r="J232" s="29"/>
      <c r="K232" s="30"/>
      <c r="L232" s="29"/>
      <c r="M232" s="29"/>
      <c r="N232" s="46"/>
      <c r="O232" s="47"/>
      <c r="P232" s="29"/>
      <c r="Q232" s="46"/>
      <c r="R232" s="46"/>
      <c r="S232" s="46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  <c r="AG232" s="46"/>
    </row>
    <row r="233" spans="1:33">
      <c r="A233" s="3"/>
      <c r="B233" s="73"/>
      <c r="C233" s="64"/>
      <c r="D233" s="65"/>
      <c r="E233" s="64"/>
      <c r="F233" s="69"/>
      <c r="G233" s="44"/>
      <c r="H233" s="45"/>
      <c r="I233" s="49"/>
      <c r="J233" s="29"/>
      <c r="K233" s="30"/>
      <c r="L233" s="29"/>
      <c r="M233" s="29"/>
      <c r="N233" s="46"/>
      <c r="O233" s="47"/>
      <c r="P233" s="29"/>
      <c r="Q233" s="46"/>
      <c r="R233" s="46"/>
      <c r="S233" s="46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  <c r="AG233" s="46"/>
    </row>
    <row r="234" spans="1:33">
      <c r="A234" s="3"/>
      <c r="B234" s="73"/>
      <c r="C234" s="64"/>
      <c r="D234" s="65"/>
      <c r="E234" s="64"/>
      <c r="F234" s="69"/>
      <c r="G234" s="44"/>
      <c r="H234" s="45"/>
      <c r="I234" s="49"/>
      <c r="J234" s="29"/>
      <c r="K234" s="30"/>
      <c r="L234" s="29"/>
      <c r="M234" s="29"/>
      <c r="N234" s="46"/>
      <c r="O234" s="47"/>
      <c r="P234" s="29"/>
      <c r="Q234" s="46"/>
      <c r="R234" s="46"/>
      <c r="S234" s="46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  <c r="AG234" s="46"/>
    </row>
    <row r="235" spans="1:33">
      <c r="A235" s="3"/>
      <c r="B235" s="73"/>
      <c r="C235" s="64"/>
      <c r="D235" s="65"/>
      <c r="E235" s="64"/>
      <c r="F235" s="69"/>
      <c r="G235" s="44"/>
      <c r="H235" s="45"/>
      <c r="I235" s="49"/>
      <c r="J235" s="29"/>
      <c r="K235" s="30"/>
      <c r="L235" s="29"/>
      <c r="M235" s="29"/>
      <c r="N235" s="46"/>
      <c r="O235" s="47"/>
      <c r="P235" s="29"/>
      <c r="Q235" s="46"/>
      <c r="R235" s="46"/>
      <c r="S235" s="46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  <c r="AG235" s="46"/>
    </row>
    <row r="236" spans="1:33">
      <c r="A236" s="3"/>
      <c r="B236" s="73"/>
      <c r="C236" s="64"/>
      <c r="D236" s="65"/>
      <c r="E236" s="64"/>
      <c r="F236" s="69"/>
      <c r="G236" s="44"/>
      <c r="H236" s="45"/>
      <c r="I236" s="49"/>
      <c r="J236" s="29"/>
      <c r="K236" s="30"/>
      <c r="L236" s="29"/>
      <c r="M236" s="29"/>
      <c r="N236" s="46"/>
      <c r="O236" s="47"/>
      <c r="P236" s="29"/>
      <c r="Q236" s="46"/>
      <c r="R236" s="46"/>
      <c r="S236" s="46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  <c r="AG236" s="46"/>
    </row>
    <row r="237" spans="1:33">
      <c r="A237" s="3"/>
      <c r="B237" s="73"/>
      <c r="C237" s="64"/>
      <c r="D237" s="65"/>
      <c r="E237" s="64"/>
      <c r="F237" s="69"/>
      <c r="G237" s="44"/>
      <c r="H237" s="45"/>
      <c r="I237" s="49"/>
      <c r="J237" s="29"/>
      <c r="K237" s="30"/>
      <c r="L237" s="29"/>
      <c r="M237" s="29"/>
      <c r="N237" s="46"/>
      <c r="O237" s="47"/>
      <c r="P237" s="29"/>
      <c r="Q237" s="46"/>
      <c r="R237" s="46"/>
      <c r="S237" s="46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  <c r="AE237" s="46"/>
      <c r="AF237" s="46"/>
      <c r="AG237" s="46"/>
    </row>
    <row r="238" spans="1:33">
      <c r="A238" s="3"/>
      <c r="B238" s="73"/>
      <c r="C238" s="64"/>
      <c r="D238" s="65"/>
      <c r="E238" s="64"/>
      <c r="F238" s="69"/>
      <c r="G238" s="44"/>
      <c r="H238" s="45"/>
      <c r="I238" s="49"/>
      <c r="J238" s="29"/>
      <c r="K238" s="30"/>
      <c r="L238" s="29"/>
      <c r="M238" s="29"/>
      <c r="N238" s="46"/>
      <c r="O238" s="47"/>
      <c r="P238" s="29"/>
      <c r="Q238" s="46"/>
      <c r="R238" s="46"/>
      <c r="S238" s="46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  <c r="AE238" s="46"/>
      <c r="AF238" s="46"/>
      <c r="AG238" s="46"/>
    </row>
    <row r="239" spans="1:33">
      <c r="A239" s="3"/>
      <c r="B239" s="73"/>
      <c r="C239" s="64"/>
      <c r="D239" s="65"/>
      <c r="E239" s="64"/>
      <c r="F239" s="69"/>
      <c r="G239" s="44"/>
      <c r="H239" s="45"/>
      <c r="I239" s="49"/>
      <c r="J239" s="29"/>
      <c r="K239" s="30"/>
      <c r="L239" s="29"/>
      <c r="M239" s="29"/>
      <c r="N239" s="46"/>
      <c r="O239" s="47"/>
      <c r="P239" s="29"/>
      <c r="Q239" s="46"/>
      <c r="R239" s="46"/>
      <c r="S239" s="46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  <c r="AG239" s="46"/>
    </row>
    <row r="240" spans="1:33">
      <c r="A240" s="3"/>
      <c r="B240" s="73"/>
      <c r="C240" s="64"/>
      <c r="D240" s="65"/>
      <c r="E240" s="64"/>
      <c r="F240" s="69"/>
      <c r="G240" s="44"/>
      <c r="H240" s="45"/>
      <c r="I240" s="49"/>
      <c r="J240" s="29"/>
      <c r="K240" s="30"/>
      <c r="L240" s="29"/>
      <c r="M240" s="29"/>
      <c r="N240" s="46"/>
      <c r="O240" s="47"/>
      <c r="P240" s="29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</row>
    <row r="241" spans="1:33">
      <c r="A241" s="3"/>
      <c r="B241" s="73"/>
      <c r="C241" s="64"/>
      <c r="D241" s="65"/>
      <c r="E241" s="64"/>
      <c r="F241" s="69"/>
      <c r="G241" s="44"/>
      <c r="H241" s="45"/>
      <c r="I241" s="49"/>
      <c r="J241" s="29"/>
      <c r="K241" s="30"/>
      <c r="L241" s="29"/>
      <c r="M241" s="29"/>
      <c r="N241" s="46"/>
      <c r="O241" s="47"/>
      <c r="P241" s="29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</row>
    <row r="242" spans="1:33">
      <c r="A242" s="3"/>
      <c r="B242" s="73"/>
      <c r="C242" s="64"/>
      <c r="D242" s="65"/>
      <c r="E242" s="64"/>
      <c r="F242" s="69"/>
      <c r="G242" s="44"/>
      <c r="H242" s="45"/>
      <c r="I242" s="49"/>
      <c r="J242" s="29"/>
      <c r="K242" s="30"/>
      <c r="L242" s="29"/>
      <c r="M242" s="29"/>
      <c r="N242" s="46"/>
      <c r="O242" s="47"/>
      <c r="P242" s="29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</row>
    <row r="243" spans="1:33">
      <c r="A243" s="3"/>
      <c r="B243" s="73"/>
      <c r="C243" s="64"/>
      <c r="D243" s="65"/>
      <c r="E243" s="64"/>
      <c r="F243" s="69"/>
      <c r="G243" s="44"/>
      <c r="H243" s="45"/>
      <c r="I243" s="49"/>
      <c r="J243" s="29"/>
      <c r="K243" s="30"/>
      <c r="L243" s="29"/>
      <c r="M243" s="29"/>
      <c r="N243" s="46"/>
      <c r="O243" s="47"/>
      <c r="P243" s="29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</row>
    <row r="244" spans="1:33">
      <c r="A244" s="3"/>
      <c r="B244" s="73"/>
      <c r="C244" s="64"/>
      <c r="D244" s="65"/>
      <c r="E244" s="64"/>
      <c r="F244" s="69"/>
      <c r="G244" s="44"/>
      <c r="H244" s="45"/>
      <c r="I244" s="49"/>
      <c r="J244" s="29"/>
      <c r="K244" s="30"/>
      <c r="L244" s="29"/>
      <c r="M244" s="29"/>
      <c r="N244" s="46"/>
      <c r="O244" s="47"/>
      <c r="P244" s="29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</row>
    <row r="245" spans="1:33">
      <c r="A245" s="3"/>
      <c r="B245" s="73"/>
      <c r="C245" s="64"/>
      <c r="D245" s="65"/>
      <c r="E245" s="64"/>
      <c r="F245" s="69"/>
      <c r="G245" s="44"/>
      <c r="H245" s="45"/>
      <c r="I245" s="49"/>
      <c r="J245" s="29"/>
      <c r="K245" s="30"/>
      <c r="L245" s="29"/>
      <c r="M245" s="29"/>
      <c r="N245" s="46"/>
      <c r="O245" s="47"/>
      <c r="P245" s="29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</row>
    <row r="246" spans="1:33">
      <c r="A246" s="3"/>
      <c r="B246" s="73"/>
      <c r="C246" s="64"/>
      <c r="D246" s="65"/>
      <c r="E246" s="64"/>
      <c r="F246" s="69"/>
      <c r="G246" s="44"/>
      <c r="H246" s="45"/>
      <c r="I246" s="49"/>
      <c r="J246" s="29"/>
      <c r="K246" s="30"/>
      <c r="L246" s="29"/>
      <c r="M246" s="29"/>
      <c r="N246" s="46"/>
      <c r="O246" s="47"/>
      <c r="P246" s="29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</row>
    <row r="247" spans="1:33">
      <c r="A247" s="3"/>
      <c r="B247" s="73"/>
      <c r="C247" s="64"/>
      <c r="D247" s="65"/>
      <c r="E247" s="64"/>
      <c r="F247" s="69"/>
      <c r="G247" s="44"/>
      <c r="H247" s="45"/>
      <c r="I247" s="49"/>
      <c r="J247" s="29"/>
      <c r="K247" s="30"/>
      <c r="L247" s="29"/>
      <c r="M247" s="29"/>
      <c r="N247" s="46"/>
      <c r="O247" s="47"/>
      <c r="P247" s="29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</row>
    <row r="248" spans="1:33">
      <c r="A248" s="3"/>
      <c r="B248" s="73"/>
      <c r="C248" s="64"/>
      <c r="D248" s="65"/>
      <c r="E248" s="64"/>
      <c r="F248" s="69"/>
      <c r="G248" s="44"/>
      <c r="H248" s="45"/>
      <c r="I248" s="49"/>
      <c r="J248" s="29"/>
      <c r="K248" s="30"/>
      <c r="L248" s="29"/>
      <c r="M248" s="29"/>
      <c r="N248" s="46"/>
      <c r="O248" s="47"/>
      <c r="P248" s="29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</row>
    <row r="249" spans="1:33">
      <c r="A249" s="3"/>
      <c r="B249" s="73"/>
      <c r="C249" s="64"/>
      <c r="D249" s="65"/>
      <c r="E249" s="64"/>
      <c r="F249" s="69"/>
      <c r="G249" s="44"/>
      <c r="H249" s="45"/>
      <c r="I249" s="49"/>
      <c r="J249" s="29"/>
      <c r="K249" s="30"/>
      <c r="L249" s="29"/>
      <c r="M249" s="29"/>
      <c r="N249" s="46"/>
      <c r="O249" s="47"/>
      <c r="P249" s="29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</row>
    <row r="250" spans="1:33">
      <c r="A250" s="3"/>
      <c r="B250" s="73"/>
      <c r="C250" s="64"/>
      <c r="D250" s="65"/>
      <c r="E250" s="64"/>
      <c r="F250" s="69"/>
      <c r="G250" s="44"/>
      <c r="H250" s="45"/>
      <c r="I250" s="49"/>
      <c r="J250" s="29"/>
      <c r="K250" s="30"/>
      <c r="L250" s="29"/>
      <c r="M250" s="29"/>
      <c r="N250" s="46"/>
      <c r="O250" s="47"/>
      <c r="P250" s="29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</row>
    <row r="251" spans="1:33">
      <c r="A251" s="3"/>
      <c r="B251" s="73"/>
      <c r="C251" s="64"/>
      <c r="D251" s="65"/>
      <c r="E251" s="64"/>
      <c r="F251" s="69"/>
      <c r="G251" s="44"/>
      <c r="H251" s="45"/>
      <c r="I251" s="49"/>
      <c r="J251" s="29"/>
      <c r="K251" s="30"/>
      <c r="L251" s="29"/>
      <c r="M251" s="29"/>
      <c r="N251" s="46"/>
      <c r="O251" s="47"/>
      <c r="P251" s="29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</row>
    <row r="252" spans="1:33">
      <c r="A252" s="3"/>
      <c r="B252" s="73"/>
      <c r="C252" s="64"/>
      <c r="D252" s="65"/>
      <c r="E252" s="64"/>
      <c r="F252" s="69"/>
      <c r="G252" s="44"/>
      <c r="H252" s="45"/>
      <c r="I252" s="49"/>
      <c r="J252" s="29"/>
      <c r="K252" s="30"/>
      <c r="L252" s="29"/>
      <c r="M252" s="29"/>
      <c r="N252" s="46"/>
      <c r="O252" s="47"/>
      <c r="P252" s="29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</row>
    <row r="253" spans="1:33">
      <c r="A253" s="3"/>
      <c r="B253" s="73"/>
      <c r="C253" s="64"/>
      <c r="D253" s="65"/>
      <c r="E253" s="64"/>
      <c r="F253" s="69"/>
      <c r="G253" s="44"/>
      <c r="H253" s="45"/>
      <c r="I253" s="49"/>
      <c r="J253" s="29"/>
      <c r="K253" s="30"/>
      <c r="L253" s="29"/>
      <c r="M253" s="29"/>
      <c r="N253" s="46"/>
      <c r="O253" s="47"/>
      <c r="P253" s="29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</row>
    <row r="254" spans="1:33">
      <c r="A254" s="3"/>
      <c r="B254" s="73"/>
      <c r="C254" s="64"/>
      <c r="D254" s="65"/>
      <c r="E254" s="64"/>
      <c r="F254" s="69"/>
      <c r="G254" s="44"/>
      <c r="H254" s="45"/>
      <c r="I254" s="49"/>
      <c r="J254" s="29"/>
      <c r="K254" s="30"/>
      <c r="L254" s="29"/>
      <c r="M254" s="29"/>
      <c r="N254" s="46"/>
      <c r="O254" s="47"/>
      <c r="P254" s="29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</row>
    <row r="255" spans="1:33">
      <c r="A255" s="3"/>
      <c r="B255" s="73"/>
      <c r="C255" s="64"/>
      <c r="D255" s="65"/>
      <c r="E255" s="64"/>
      <c r="F255" s="69"/>
      <c r="G255" s="44"/>
      <c r="H255" s="45"/>
      <c r="I255" s="49"/>
      <c r="J255" s="29"/>
      <c r="K255" s="30"/>
      <c r="L255" s="29"/>
      <c r="M255" s="29"/>
      <c r="N255" s="46"/>
      <c r="O255" s="47"/>
      <c r="P255" s="29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</row>
    <row r="256" spans="1:33">
      <c r="A256" s="3"/>
      <c r="B256" s="73"/>
      <c r="C256" s="64"/>
      <c r="D256" s="65"/>
      <c r="E256" s="64"/>
      <c r="F256" s="69"/>
      <c r="G256" s="44"/>
      <c r="H256" s="45"/>
      <c r="I256" s="49"/>
      <c r="J256" s="29"/>
      <c r="K256" s="30"/>
      <c r="L256" s="29"/>
      <c r="M256" s="29"/>
      <c r="N256" s="46"/>
      <c r="O256" s="47"/>
      <c r="P256" s="29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</row>
    <row r="257" spans="1:33">
      <c r="A257" s="3"/>
      <c r="B257" s="73"/>
      <c r="C257" s="64"/>
      <c r="D257" s="65"/>
      <c r="E257" s="64"/>
      <c r="F257" s="69"/>
      <c r="G257" s="44"/>
      <c r="H257" s="45"/>
      <c r="I257" s="49"/>
      <c r="J257" s="29"/>
      <c r="K257" s="30"/>
      <c r="L257" s="29"/>
      <c r="M257" s="29"/>
      <c r="N257" s="46"/>
      <c r="O257" s="47"/>
      <c r="P257" s="29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</row>
    <row r="258" spans="1:33">
      <c r="A258" s="3"/>
      <c r="B258" s="73"/>
      <c r="C258" s="64"/>
      <c r="D258" s="65"/>
      <c r="E258" s="64"/>
      <c r="F258" s="69"/>
      <c r="G258" s="44"/>
      <c r="H258" s="45"/>
      <c r="I258" s="49"/>
      <c r="J258" s="29"/>
      <c r="K258" s="30"/>
      <c r="L258" s="29"/>
      <c r="M258" s="29"/>
      <c r="N258" s="46"/>
      <c r="O258" s="47"/>
      <c r="P258" s="29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</row>
    <row r="259" spans="1:33">
      <c r="A259" s="3"/>
      <c r="B259" s="73"/>
      <c r="C259" s="64"/>
      <c r="D259" s="65"/>
      <c r="E259" s="64"/>
      <c r="F259" s="69"/>
      <c r="G259" s="44"/>
      <c r="H259" s="45"/>
      <c r="I259" s="49"/>
      <c r="J259" s="29"/>
      <c r="K259" s="30"/>
      <c r="L259" s="29"/>
      <c r="M259" s="29"/>
      <c r="N259" s="46"/>
      <c r="O259" s="47"/>
      <c r="P259" s="29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</row>
    <row r="260" spans="1:33">
      <c r="A260" s="3"/>
      <c r="B260" s="73"/>
      <c r="C260" s="64"/>
      <c r="D260" s="65"/>
      <c r="E260" s="64"/>
      <c r="F260" s="69"/>
      <c r="G260" s="44"/>
      <c r="H260" s="45"/>
      <c r="I260" s="49"/>
      <c r="J260" s="29"/>
      <c r="K260" s="30"/>
      <c r="L260" s="29"/>
      <c r="M260" s="29"/>
      <c r="N260" s="46"/>
      <c r="O260" s="47"/>
      <c r="P260" s="29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</row>
    <row r="261" spans="1:33">
      <c r="A261" s="3"/>
      <c r="B261" s="73"/>
      <c r="C261" s="64"/>
      <c r="D261" s="65"/>
      <c r="E261" s="64"/>
      <c r="F261" s="69"/>
      <c r="G261" s="44"/>
      <c r="H261" s="45"/>
      <c r="I261" s="49"/>
      <c r="J261" s="29"/>
      <c r="K261" s="30"/>
      <c r="L261" s="29"/>
      <c r="M261" s="29"/>
      <c r="N261" s="46"/>
      <c r="O261" s="47"/>
      <c r="P261" s="29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</row>
    <row r="262" spans="1:33">
      <c r="A262" s="3"/>
      <c r="B262" s="73"/>
      <c r="C262" s="64"/>
      <c r="D262" s="65"/>
      <c r="E262" s="64"/>
      <c r="F262" s="69"/>
      <c r="G262" s="44"/>
      <c r="H262" s="45"/>
      <c r="I262" s="49"/>
      <c r="J262" s="29"/>
      <c r="K262" s="30"/>
      <c r="L262" s="29"/>
      <c r="M262" s="29"/>
      <c r="N262" s="46"/>
      <c r="O262" s="47"/>
      <c r="P262" s="29"/>
      <c r="Q262" s="46"/>
      <c r="R262" s="46"/>
      <c r="S262" s="46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  <c r="AG262" s="46"/>
    </row>
    <row r="263" spans="1:33">
      <c r="A263" s="3"/>
      <c r="B263" s="73"/>
      <c r="C263" s="64"/>
      <c r="D263" s="65"/>
      <c r="E263" s="64"/>
      <c r="F263" s="69"/>
      <c r="G263" s="44"/>
      <c r="H263" s="45"/>
      <c r="I263" s="49"/>
      <c r="J263" s="29"/>
      <c r="K263" s="30"/>
      <c r="L263" s="29"/>
      <c r="M263" s="29"/>
      <c r="N263" s="46"/>
      <c r="O263" s="47"/>
      <c r="P263" s="29"/>
      <c r="Q263" s="46"/>
      <c r="R263" s="46"/>
      <c r="S263" s="46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  <c r="AG263" s="46"/>
    </row>
    <row r="264" spans="1:33">
      <c r="A264" s="3"/>
      <c r="B264" s="73"/>
      <c r="C264" s="64"/>
      <c r="D264" s="65"/>
      <c r="E264" s="64"/>
      <c r="F264" s="69"/>
      <c r="G264" s="44"/>
      <c r="H264" s="45"/>
      <c r="I264" s="49"/>
      <c r="J264" s="29"/>
      <c r="K264" s="30"/>
      <c r="L264" s="29"/>
      <c r="M264" s="29"/>
      <c r="N264" s="46"/>
      <c r="O264" s="47"/>
      <c r="P264" s="29"/>
      <c r="Q264" s="46"/>
      <c r="R264" s="46"/>
      <c r="S264" s="46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  <c r="AG264" s="46"/>
    </row>
    <row r="265" spans="1:33">
      <c r="A265" s="3"/>
      <c r="B265" s="73"/>
      <c r="C265" s="64"/>
      <c r="D265" s="65"/>
      <c r="E265" s="64"/>
      <c r="F265" s="69"/>
      <c r="G265" s="44"/>
      <c r="H265" s="45"/>
      <c r="I265" s="49"/>
      <c r="J265" s="29"/>
      <c r="K265" s="30"/>
      <c r="L265" s="29"/>
      <c r="M265" s="29"/>
      <c r="N265" s="46"/>
      <c r="O265" s="47"/>
      <c r="P265" s="29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</row>
    <row r="266" spans="1:33">
      <c r="A266" s="3"/>
      <c r="B266" s="73"/>
      <c r="C266" s="64"/>
      <c r="D266" s="65"/>
      <c r="E266" s="64"/>
      <c r="F266" s="69"/>
      <c r="G266" s="44"/>
      <c r="H266" s="45"/>
      <c r="I266" s="49"/>
      <c r="J266" s="29"/>
      <c r="K266" s="30"/>
      <c r="L266" s="29"/>
      <c r="M266" s="29"/>
      <c r="N266" s="46"/>
      <c r="O266" s="47"/>
      <c r="P266" s="29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</row>
    <row r="267" spans="1:33">
      <c r="A267" s="3"/>
      <c r="B267" s="73"/>
      <c r="C267" s="64"/>
      <c r="D267" s="65"/>
      <c r="E267" s="64"/>
      <c r="F267" s="69"/>
      <c r="G267" s="44"/>
      <c r="H267" s="45"/>
      <c r="I267" s="49"/>
      <c r="J267" s="29"/>
      <c r="K267" s="30"/>
      <c r="L267" s="29"/>
      <c r="M267" s="29"/>
      <c r="N267" s="46"/>
      <c r="O267" s="47"/>
      <c r="P267" s="29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</row>
    <row r="268" spans="1:33">
      <c r="A268" s="3"/>
      <c r="B268" s="73"/>
      <c r="C268" s="64"/>
      <c r="D268" s="65"/>
      <c r="E268" s="64"/>
      <c r="F268" s="69"/>
      <c r="G268" s="44"/>
      <c r="H268" s="45"/>
      <c r="I268" s="49"/>
      <c r="J268" s="29"/>
      <c r="K268" s="30"/>
      <c r="L268" s="29"/>
      <c r="M268" s="29"/>
      <c r="N268" s="46"/>
      <c r="O268" s="47"/>
      <c r="P268" s="29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</row>
    <row r="269" spans="1:33">
      <c r="A269" s="3"/>
      <c r="B269" s="73"/>
      <c r="C269" s="64"/>
      <c r="D269" s="65"/>
      <c r="E269" s="64"/>
      <c r="F269" s="69"/>
      <c r="G269" s="44"/>
      <c r="H269" s="45"/>
      <c r="I269" s="49"/>
      <c r="J269" s="29"/>
      <c r="K269" s="30"/>
      <c r="L269" s="29"/>
      <c r="M269" s="29"/>
      <c r="N269" s="46"/>
      <c r="O269" s="47"/>
      <c r="P269" s="29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</row>
    <row r="270" spans="1:33">
      <c r="A270" s="3"/>
      <c r="B270" s="73"/>
      <c r="C270" s="64"/>
      <c r="D270" s="65"/>
      <c r="E270" s="64"/>
      <c r="F270" s="69"/>
      <c r="G270" s="44"/>
      <c r="H270" s="45"/>
      <c r="I270" s="49"/>
      <c r="J270" s="29"/>
      <c r="K270" s="30"/>
      <c r="L270" s="29"/>
      <c r="M270" s="29"/>
      <c r="N270" s="46"/>
      <c r="O270" s="47"/>
      <c r="P270" s="29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</row>
    <row r="271" spans="1:33">
      <c r="A271" s="3"/>
      <c r="B271" s="73"/>
      <c r="C271" s="64"/>
      <c r="D271" s="65"/>
      <c r="E271" s="64"/>
      <c r="F271" s="69"/>
      <c r="G271" s="44"/>
      <c r="H271" s="45"/>
      <c r="I271" s="49"/>
      <c r="J271" s="29"/>
      <c r="K271" s="30"/>
      <c r="L271" s="29"/>
      <c r="M271" s="29"/>
      <c r="N271" s="46"/>
      <c r="O271" s="47"/>
      <c r="P271" s="29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</row>
    <row r="272" spans="1:33">
      <c r="A272" s="3"/>
      <c r="B272" s="73"/>
      <c r="C272" s="64"/>
      <c r="D272" s="65"/>
      <c r="E272" s="64"/>
      <c r="F272" s="69"/>
      <c r="G272" s="44"/>
      <c r="H272" s="45"/>
      <c r="I272" s="49"/>
      <c r="J272" s="29"/>
      <c r="K272" s="30"/>
      <c r="L272" s="29"/>
      <c r="M272" s="29"/>
      <c r="N272" s="46"/>
      <c r="O272" s="47"/>
      <c r="P272" s="29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</row>
    <row r="273" spans="1:33">
      <c r="A273" s="3"/>
      <c r="B273" s="73"/>
      <c r="C273" s="64"/>
      <c r="D273" s="65"/>
      <c r="E273" s="64"/>
      <c r="F273" s="69"/>
      <c r="G273" s="44"/>
      <c r="H273" s="45"/>
      <c r="I273" s="49"/>
      <c r="J273" s="29"/>
      <c r="K273" s="30"/>
      <c r="L273" s="29"/>
      <c r="M273" s="29"/>
      <c r="N273" s="46"/>
      <c r="O273" s="47"/>
      <c r="P273" s="29"/>
      <c r="Q273" s="46"/>
      <c r="R273" s="46"/>
      <c r="S273" s="46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  <c r="AG273" s="46"/>
    </row>
    <row r="274" spans="1:33">
      <c r="A274" s="3"/>
      <c r="B274" s="73"/>
      <c r="C274" s="64"/>
      <c r="D274" s="65"/>
      <c r="E274" s="64"/>
      <c r="F274" s="69"/>
      <c r="G274" s="44"/>
      <c r="H274" s="45"/>
      <c r="I274" s="49"/>
      <c r="J274" s="29"/>
      <c r="K274" s="30"/>
      <c r="L274" s="29"/>
      <c r="M274" s="29"/>
      <c r="N274" s="46"/>
      <c r="O274" s="47"/>
      <c r="P274" s="29"/>
      <c r="Q274" s="46"/>
      <c r="R274" s="46"/>
      <c r="S274" s="46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  <c r="AE274" s="46"/>
      <c r="AF274" s="46"/>
      <c r="AG274" s="46"/>
    </row>
    <row r="275" spans="1:33">
      <c r="A275" s="3"/>
      <c r="B275" s="73"/>
      <c r="C275" s="64"/>
      <c r="D275" s="65"/>
      <c r="E275" s="64"/>
      <c r="F275" s="69"/>
      <c r="G275" s="44"/>
      <c r="H275" s="45"/>
      <c r="I275" s="49"/>
      <c r="J275" s="29"/>
      <c r="K275" s="30"/>
      <c r="L275" s="29"/>
      <c r="M275" s="29"/>
      <c r="N275" s="46"/>
      <c r="O275" s="47"/>
      <c r="P275" s="29"/>
      <c r="Q275" s="46"/>
      <c r="R275" s="46"/>
      <c r="S275" s="46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  <c r="AG275" s="46"/>
    </row>
    <row r="276" spans="1:33">
      <c r="A276" s="3"/>
      <c r="B276" s="73"/>
      <c r="C276" s="64"/>
      <c r="D276" s="65"/>
      <c r="E276" s="64"/>
      <c r="F276" s="69"/>
      <c r="G276" s="44"/>
      <c r="H276" s="45"/>
      <c r="I276" s="49"/>
      <c r="J276" s="29"/>
      <c r="K276" s="30"/>
      <c r="L276" s="29"/>
      <c r="M276" s="29"/>
      <c r="N276" s="46"/>
      <c r="O276" s="47"/>
      <c r="P276" s="29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</row>
    <row r="277" spans="1:33">
      <c r="A277" s="3"/>
      <c r="B277" s="74"/>
      <c r="C277" s="75"/>
      <c r="D277" s="29"/>
      <c r="E277" s="30"/>
      <c r="F277" s="47"/>
      <c r="G277" s="44"/>
      <c r="H277" s="45"/>
      <c r="I277" s="49"/>
      <c r="J277" s="29"/>
      <c r="K277" s="30"/>
      <c r="L277" s="29"/>
      <c r="M277" s="29"/>
      <c r="N277" s="46"/>
      <c r="O277" s="47"/>
      <c r="P277" s="29"/>
      <c r="Q277" s="55"/>
      <c r="R277" s="55"/>
      <c r="S277" s="55"/>
      <c r="T277" s="55"/>
      <c r="U277" s="55"/>
      <c r="V277" s="55"/>
      <c r="W277" s="55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</row>
    <row r="278" spans="1:33">
      <c r="A278" s="3"/>
      <c r="B278" s="62"/>
      <c r="C278" s="30"/>
      <c r="D278" s="29"/>
      <c r="E278" s="30"/>
      <c r="F278" s="47"/>
      <c r="G278" s="44"/>
      <c r="H278" s="45"/>
      <c r="I278" s="49"/>
      <c r="J278" s="29"/>
      <c r="K278" s="30"/>
      <c r="L278" s="29"/>
      <c r="M278" s="29"/>
      <c r="N278" s="46"/>
      <c r="O278" s="47"/>
      <c r="P278" s="29"/>
      <c r="Q278" s="55"/>
      <c r="R278" s="55"/>
      <c r="S278" s="55"/>
      <c r="T278" s="55"/>
      <c r="U278" s="55"/>
      <c r="V278" s="55"/>
      <c r="W278" s="55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</row>
    <row r="279" spans="1:33">
      <c r="A279" s="3"/>
      <c r="B279" s="62"/>
      <c r="C279" s="30"/>
      <c r="D279" s="29"/>
      <c r="E279" s="30"/>
      <c r="F279" s="47"/>
      <c r="G279" s="44"/>
      <c r="H279" s="45"/>
      <c r="I279" s="49"/>
      <c r="J279" s="29"/>
      <c r="K279" s="30"/>
      <c r="L279" s="29"/>
      <c r="M279" s="29"/>
      <c r="N279" s="46"/>
      <c r="O279" s="47"/>
      <c r="P279" s="29"/>
      <c r="Q279" s="55"/>
      <c r="R279" s="55"/>
      <c r="S279" s="55"/>
      <c r="T279" s="55"/>
      <c r="U279" s="55"/>
      <c r="V279" s="55"/>
      <c r="W279" s="55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</row>
    <row r="280" spans="1:33">
      <c r="A280" s="3"/>
      <c r="B280" s="62"/>
      <c r="C280" s="30"/>
      <c r="D280" s="29"/>
      <c r="E280" s="30"/>
      <c r="F280" s="47"/>
      <c r="G280" s="44"/>
      <c r="H280" s="45"/>
      <c r="I280" s="49"/>
      <c r="J280" s="29"/>
      <c r="K280" s="30"/>
      <c r="L280" s="29"/>
      <c r="M280" s="29"/>
      <c r="N280" s="46"/>
      <c r="O280" s="47"/>
      <c r="P280" s="29"/>
      <c r="Q280" s="55"/>
      <c r="R280" s="55"/>
      <c r="S280" s="55"/>
      <c r="T280" s="55"/>
      <c r="U280" s="55"/>
      <c r="V280" s="55"/>
      <c r="W280" s="55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</row>
    <row r="281" spans="1:33">
      <c r="A281" s="3"/>
      <c r="B281" s="74"/>
      <c r="C281" s="75"/>
      <c r="D281" s="29"/>
      <c r="E281" s="30"/>
      <c r="F281" s="47"/>
      <c r="G281" s="44"/>
      <c r="H281" s="45"/>
      <c r="I281" s="49"/>
      <c r="J281" s="29"/>
      <c r="K281" s="30"/>
      <c r="L281" s="29"/>
      <c r="M281" s="29"/>
      <c r="N281" s="46"/>
      <c r="O281" s="47"/>
      <c r="P281" s="29"/>
      <c r="Q281" s="55"/>
      <c r="R281" s="55"/>
      <c r="S281" s="55"/>
      <c r="T281" s="55"/>
      <c r="U281" s="55"/>
      <c r="V281" s="55"/>
      <c r="W281" s="55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</row>
    <row r="282" spans="1:33">
      <c r="A282" s="3"/>
      <c r="B282" s="76"/>
      <c r="C282" s="77"/>
      <c r="D282" s="29"/>
      <c r="E282" s="78"/>
      <c r="F282" s="47"/>
      <c r="G282" s="44"/>
      <c r="H282" s="45"/>
      <c r="I282" s="49"/>
      <c r="J282" s="29"/>
      <c r="K282" s="30"/>
      <c r="L282" s="29"/>
      <c r="M282" s="29"/>
      <c r="N282" s="46"/>
      <c r="O282" s="47"/>
      <c r="P282" s="29"/>
      <c r="Q282" s="46"/>
      <c r="R282" s="46"/>
      <c r="S282" s="46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  <c r="AG282" s="46"/>
    </row>
    <row r="283" spans="1:33">
      <c r="A283" s="3"/>
      <c r="B283" s="76"/>
      <c r="C283" s="77"/>
      <c r="D283" s="29"/>
      <c r="E283" s="78"/>
      <c r="F283" s="47"/>
      <c r="G283" s="44"/>
      <c r="H283" s="45"/>
      <c r="I283" s="49"/>
      <c r="J283" s="29"/>
      <c r="K283" s="30"/>
      <c r="L283" s="29"/>
      <c r="M283" s="29"/>
      <c r="N283" s="46"/>
      <c r="O283" s="47"/>
      <c r="P283" s="29"/>
      <c r="Q283" s="46"/>
      <c r="R283" s="46"/>
      <c r="S283" s="46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  <c r="AG283" s="46"/>
    </row>
    <row r="284" spans="1:33">
      <c r="A284" s="3"/>
      <c r="B284" s="76"/>
      <c r="C284" s="77"/>
      <c r="D284" s="29"/>
      <c r="E284" s="79"/>
      <c r="F284" s="47"/>
      <c r="G284" s="44"/>
      <c r="H284" s="45"/>
      <c r="I284" s="49"/>
      <c r="J284" s="29"/>
      <c r="K284" s="30"/>
      <c r="L284" s="29"/>
      <c r="M284" s="29"/>
      <c r="N284" s="46"/>
      <c r="O284" s="47"/>
      <c r="P284" s="29"/>
      <c r="Q284" s="46"/>
      <c r="R284" s="46"/>
      <c r="S284" s="46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  <c r="AG284" s="46"/>
    </row>
    <row r="285" spans="1:33">
      <c r="A285" s="3"/>
      <c r="B285" s="76"/>
      <c r="C285" s="77"/>
      <c r="D285" s="29"/>
      <c r="E285" s="79"/>
      <c r="F285" s="47"/>
      <c r="G285" s="44"/>
      <c r="H285" s="45"/>
      <c r="I285" s="49"/>
      <c r="J285" s="29"/>
      <c r="K285" s="30"/>
      <c r="L285" s="29"/>
      <c r="M285" s="29"/>
      <c r="N285" s="46"/>
      <c r="O285" s="47"/>
      <c r="P285" s="29"/>
      <c r="Q285" s="46"/>
      <c r="R285" s="46"/>
      <c r="S285" s="46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  <c r="AG285" s="46"/>
    </row>
    <row r="286" spans="1:33">
      <c r="A286" s="3"/>
      <c r="B286" s="76"/>
      <c r="C286" s="77"/>
      <c r="D286" s="29"/>
      <c r="E286" s="79"/>
      <c r="F286" s="47"/>
      <c r="G286" s="44"/>
      <c r="H286" s="45"/>
      <c r="I286" s="49"/>
      <c r="J286" s="29"/>
      <c r="K286" s="30"/>
      <c r="L286" s="29"/>
      <c r="M286" s="29"/>
      <c r="N286" s="46"/>
      <c r="O286" s="47"/>
      <c r="P286" s="29"/>
      <c r="Q286" s="46"/>
      <c r="R286" s="46"/>
      <c r="S286" s="46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  <c r="AG286" s="46"/>
    </row>
    <row r="287" spans="1:33">
      <c r="A287" s="3"/>
      <c r="B287" s="76"/>
      <c r="C287" s="77"/>
      <c r="D287" s="29"/>
      <c r="E287" s="79"/>
      <c r="F287" s="47"/>
      <c r="G287" s="44"/>
      <c r="H287" s="45"/>
      <c r="I287" s="49"/>
      <c r="J287" s="29"/>
      <c r="K287" s="30"/>
      <c r="L287" s="29"/>
      <c r="M287" s="29"/>
      <c r="N287" s="46"/>
      <c r="O287" s="47"/>
      <c r="P287" s="29"/>
      <c r="Q287" s="46"/>
      <c r="R287" s="46"/>
      <c r="S287" s="46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  <c r="AG287" s="46"/>
    </row>
    <row r="288" spans="1:33">
      <c r="A288" s="3"/>
      <c r="B288" s="76"/>
      <c r="C288" s="77"/>
      <c r="D288" s="29"/>
      <c r="E288" s="78"/>
      <c r="F288" s="47"/>
      <c r="G288" s="44"/>
      <c r="H288" s="45"/>
      <c r="I288" s="49"/>
      <c r="J288" s="29"/>
      <c r="K288" s="30"/>
      <c r="L288" s="29"/>
      <c r="M288" s="29"/>
      <c r="N288" s="46"/>
      <c r="O288" s="47"/>
      <c r="P288" s="29"/>
      <c r="Q288" s="46"/>
      <c r="R288" s="46"/>
      <c r="S288" s="46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  <c r="AG288" s="46"/>
    </row>
    <row r="289" spans="1:33">
      <c r="A289" s="3"/>
      <c r="B289" s="76"/>
      <c r="C289" s="77"/>
      <c r="D289" s="29"/>
      <c r="E289" s="78"/>
      <c r="F289" s="47"/>
      <c r="G289" s="44"/>
      <c r="H289" s="45"/>
      <c r="I289" s="49"/>
      <c r="J289" s="29"/>
      <c r="K289" s="30"/>
      <c r="L289" s="29"/>
      <c r="M289" s="29"/>
      <c r="N289" s="46"/>
      <c r="O289" s="47"/>
      <c r="P289" s="29"/>
      <c r="Q289" s="46"/>
      <c r="R289" s="46"/>
      <c r="S289" s="46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  <c r="AG289" s="46"/>
    </row>
    <row r="290" spans="1:33">
      <c r="A290" s="3"/>
      <c r="B290" s="76"/>
      <c r="C290" s="77"/>
      <c r="D290" s="29"/>
      <c r="E290" s="78"/>
      <c r="F290" s="47"/>
      <c r="G290" s="44"/>
      <c r="H290" s="45"/>
      <c r="I290" s="49"/>
      <c r="J290" s="29"/>
      <c r="K290" s="30"/>
      <c r="L290" s="29"/>
      <c r="M290" s="29"/>
      <c r="N290" s="46"/>
      <c r="O290" s="47"/>
      <c r="P290" s="29"/>
      <c r="Q290" s="46"/>
      <c r="R290" s="46"/>
      <c r="S290" s="46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  <c r="AG290" s="46"/>
    </row>
    <row r="291" spans="1:33">
      <c r="A291" s="3"/>
      <c r="B291" s="76"/>
      <c r="C291" s="77"/>
      <c r="D291" s="29"/>
      <c r="E291" s="78"/>
      <c r="F291" s="47"/>
      <c r="G291" s="44"/>
      <c r="H291" s="45"/>
      <c r="I291" s="49"/>
      <c r="J291" s="29"/>
      <c r="K291" s="30"/>
      <c r="L291" s="29"/>
      <c r="M291" s="29"/>
      <c r="N291" s="46"/>
      <c r="O291" s="47"/>
      <c r="P291" s="29"/>
      <c r="Q291" s="46"/>
      <c r="R291" s="46"/>
      <c r="S291" s="46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  <c r="AG291" s="46"/>
    </row>
    <row r="292" spans="1:33">
      <c r="A292" s="3"/>
      <c r="B292" s="76"/>
      <c r="C292" s="77"/>
      <c r="D292" s="29"/>
      <c r="E292" s="78"/>
      <c r="F292" s="47"/>
      <c r="G292" s="44"/>
      <c r="H292" s="45"/>
      <c r="I292" s="49"/>
      <c r="J292" s="29"/>
      <c r="K292" s="30"/>
      <c r="L292" s="29"/>
      <c r="M292" s="29"/>
      <c r="N292" s="46"/>
      <c r="O292" s="47"/>
      <c r="P292" s="29"/>
      <c r="Q292" s="46"/>
      <c r="R292" s="46"/>
      <c r="S292" s="46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  <c r="AG292" s="46"/>
    </row>
    <row r="293" spans="1:33">
      <c r="A293" s="3"/>
      <c r="B293" s="76"/>
      <c r="C293" s="77"/>
      <c r="D293" s="29"/>
      <c r="E293" s="78"/>
      <c r="F293" s="47"/>
      <c r="G293" s="44"/>
      <c r="H293" s="45"/>
      <c r="I293" s="49"/>
      <c r="J293" s="29"/>
      <c r="K293" s="30"/>
      <c r="L293" s="29"/>
      <c r="M293" s="29"/>
      <c r="N293" s="46"/>
      <c r="O293" s="47"/>
      <c r="P293" s="29"/>
      <c r="Q293" s="46"/>
      <c r="R293" s="46"/>
      <c r="S293" s="46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  <c r="AG293" s="46"/>
    </row>
    <row r="294" spans="1:33">
      <c r="A294" s="3"/>
      <c r="B294" s="76"/>
      <c r="C294" s="77"/>
      <c r="D294" s="29"/>
      <c r="E294" s="78"/>
      <c r="F294" s="47"/>
      <c r="G294" s="44"/>
      <c r="H294" s="45"/>
      <c r="I294" s="49"/>
      <c r="J294" s="29"/>
      <c r="K294" s="30"/>
      <c r="L294" s="29"/>
      <c r="M294" s="29"/>
      <c r="N294" s="46"/>
      <c r="O294" s="47"/>
      <c r="P294" s="29"/>
      <c r="Q294" s="46"/>
      <c r="R294" s="46"/>
      <c r="S294" s="46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  <c r="AG294" s="46"/>
    </row>
    <row r="295" spans="1:33">
      <c r="A295" s="3"/>
      <c r="B295" s="76"/>
      <c r="C295" s="77"/>
      <c r="D295" s="29"/>
      <c r="E295" s="78"/>
      <c r="F295" s="47"/>
      <c r="G295" s="44"/>
      <c r="H295" s="45"/>
      <c r="I295" s="49"/>
      <c r="J295" s="29"/>
      <c r="K295" s="30"/>
      <c r="L295" s="29"/>
      <c r="M295" s="29"/>
      <c r="N295" s="46"/>
      <c r="O295" s="47"/>
      <c r="P295" s="29"/>
      <c r="Q295" s="46"/>
      <c r="R295" s="46"/>
      <c r="S295" s="46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  <c r="AG295" s="46"/>
    </row>
    <row r="296" spans="1:33">
      <c r="A296" s="3"/>
      <c r="B296" s="76"/>
      <c r="C296" s="77"/>
      <c r="D296" s="29"/>
      <c r="E296" s="78"/>
      <c r="F296" s="47"/>
      <c r="G296" s="44"/>
      <c r="H296" s="45"/>
      <c r="I296" s="49"/>
      <c r="J296" s="29"/>
      <c r="K296" s="30"/>
      <c r="L296" s="29"/>
      <c r="M296" s="29"/>
      <c r="N296" s="46"/>
      <c r="O296" s="47"/>
      <c r="P296" s="29"/>
      <c r="Q296" s="46"/>
      <c r="R296" s="46"/>
      <c r="S296" s="46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  <c r="AG296" s="46"/>
    </row>
    <row r="297" spans="1:33">
      <c r="A297" s="3"/>
      <c r="B297" s="76"/>
      <c r="C297" s="77"/>
      <c r="D297" s="29"/>
      <c r="E297" s="78"/>
      <c r="F297" s="47"/>
      <c r="G297" s="44"/>
      <c r="H297" s="45"/>
      <c r="I297" s="49"/>
      <c r="J297" s="29"/>
      <c r="K297" s="30"/>
      <c r="L297" s="29"/>
      <c r="M297" s="29"/>
      <c r="N297" s="46"/>
      <c r="O297" s="47"/>
      <c r="P297" s="29"/>
      <c r="Q297" s="46"/>
      <c r="R297" s="46"/>
      <c r="S297" s="46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  <c r="AG297" s="46"/>
    </row>
    <row r="298" spans="1:33">
      <c r="A298" s="3"/>
      <c r="B298" s="76"/>
      <c r="C298" s="77"/>
      <c r="D298" s="29"/>
      <c r="E298" s="78"/>
      <c r="F298" s="47"/>
      <c r="G298" s="44"/>
      <c r="H298" s="45"/>
      <c r="I298" s="49"/>
      <c r="J298" s="29"/>
      <c r="K298" s="30"/>
      <c r="L298" s="29"/>
      <c r="M298" s="29"/>
      <c r="N298" s="46"/>
      <c r="O298" s="47"/>
      <c r="P298" s="29"/>
      <c r="Q298" s="46"/>
      <c r="R298" s="46"/>
      <c r="S298" s="46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  <c r="AG298" s="46"/>
    </row>
    <row r="299" spans="1:33">
      <c r="A299" s="3"/>
      <c r="B299" s="76"/>
      <c r="C299" s="77"/>
      <c r="D299" s="29"/>
      <c r="E299" s="78"/>
      <c r="F299" s="47"/>
      <c r="G299" s="44"/>
      <c r="H299" s="45"/>
      <c r="I299" s="49"/>
      <c r="J299" s="29"/>
      <c r="K299" s="30"/>
      <c r="L299" s="29"/>
      <c r="M299" s="29"/>
      <c r="N299" s="46"/>
      <c r="O299" s="47"/>
      <c r="P299" s="29"/>
      <c r="Q299" s="46"/>
      <c r="R299" s="46"/>
      <c r="S299" s="46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  <c r="AG299" s="46"/>
    </row>
    <row r="300" spans="1:33">
      <c r="A300" s="3"/>
      <c r="B300" s="76"/>
      <c r="C300" s="77"/>
      <c r="D300" s="29"/>
      <c r="E300" s="78"/>
      <c r="F300" s="47"/>
      <c r="G300" s="44"/>
      <c r="H300" s="45"/>
      <c r="I300" s="49"/>
      <c r="J300" s="29"/>
      <c r="K300" s="30"/>
      <c r="L300" s="29"/>
      <c r="M300" s="29"/>
      <c r="N300" s="46"/>
      <c r="O300" s="47"/>
      <c r="P300" s="29"/>
      <c r="Q300" s="46"/>
      <c r="R300" s="46"/>
      <c r="S300" s="46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  <c r="AG300" s="46"/>
    </row>
    <row r="301" spans="1:33">
      <c r="A301" s="3"/>
      <c r="B301" s="76"/>
      <c r="C301" s="77"/>
      <c r="D301" s="29"/>
      <c r="E301" s="78"/>
      <c r="F301" s="47"/>
      <c r="G301" s="44"/>
      <c r="H301" s="45"/>
      <c r="I301" s="49"/>
      <c r="J301" s="29"/>
      <c r="K301" s="30"/>
      <c r="L301" s="29"/>
      <c r="M301" s="29"/>
      <c r="N301" s="46"/>
      <c r="O301" s="47"/>
      <c r="P301" s="29"/>
      <c r="Q301" s="46"/>
      <c r="R301" s="46"/>
      <c r="S301" s="46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  <c r="AG301" s="46"/>
    </row>
    <row r="302" spans="1:33">
      <c r="A302" s="3"/>
      <c r="B302" s="76"/>
      <c r="C302" s="77"/>
      <c r="D302" s="29"/>
      <c r="E302" s="78"/>
      <c r="F302" s="47"/>
      <c r="G302" s="44"/>
      <c r="H302" s="45"/>
      <c r="I302" s="49"/>
      <c r="J302" s="29"/>
      <c r="K302" s="30"/>
      <c r="L302" s="29"/>
      <c r="M302" s="29"/>
      <c r="N302" s="46"/>
      <c r="O302" s="47"/>
      <c r="P302" s="29"/>
      <c r="Q302" s="46"/>
      <c r="R302" s="46"/>
      <c r="S302" s="46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  <c r="AG302" s="46"/>
    </row>
    <row r="303" spans="1:33">
      <c r="A303" s="3"/>
      <c r="B303" s="76"/>
      <c r="C303" s="77"/>
      <c r="D303" s="29"/>
      <c r="E303" s="78"/>
      <c r="F303" s="47"/>
      <c r="G303" s="44"/>
      <c r="H303" s="45"/>
      <c r="I303" s="49"/>
      <c r="J303" s="29"/>
      <c r="K303" s="30"/>
      <c r="L303" s="29"/>
      <c r="M303" s="29"/>
      <c r="N303" s="46"/>
      <c r="O303" s="47"/>
      <c r="P303" s="29"/>
      <c r="Q303" s="46"/>
      <c r="R303" s="46"/>
      <c r="S303" s="46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  <c r="AG303" s="46"/>
    </row>
    <row r="304" spans="1:33">
      <c r="A304" s="3"/>
      <c r="B304" s="76"/>
      <c r="C304" s="77"/>
      <c r="D304" s="29"/>
      <c r="E304" s="78"/>
      <c r="F304" s="47"/>
      <c r="G304" s="44"/>
      <c r="H304" s="45"/>
      <c r="I304" s="49"/>
      <c r="J304" s="29"/>
      <c r="K304" s="30"/>
      <c r="L304" s="29"/>
      <c r="M304" s="29"/>
      <c r="N304" s="46"/>
      <c r="O304" s="47"/>
      <c r="P304" s="29"/>
      <c r="Q304" s="46"/>
      <c r="R304" s="46"/>
      <c r="S304" s="46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  <c r="AG304" s="46"/>
    </row>
    <row r="305" spans="1:33">
      <c r="A305" s="3"/>
      <c r="B305" s="76"/>
      <c r="C305" s="77"/>
      <c r="D305" s="29"/>
      <c r="E305" s="78"/>
      <c r="F305" s="47"/>
      <c r="G305" s="44"/>
      <c r="H305" s="45"/>
      <c r="I305" s="49"/>
      <c r="J305" s="29"/>
      <c r="K305" s="30"/>
      <c r="L305" s="29"/>
      <c r="M305" s="29"/>
      <c r="N305" s="46"/>
      <c r="O305" s="47"/>
      <c r="P305" s="29"/>
      <c r="Q305" s="46"/>
      <c r="R305" s="46"/>
      <c r="S305" s="46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  <c r="AG305" s="46"/>
    </row>
    <row r="306" spans="1:33">
      <c r="A306" s="3"/>
      <c r="B306" s="76"/>
      <c r="C306" s="77"/>
      <c r="D306" s="29"/>
      <c r="E306" s="78"/>
      <c r="F306" s="47"/>
      <c r="G306" s="44"/>
      <c r="H306" s="45"/>
      <c r="I306" s="49"/>
      <c r="J306" s="29"/>
      <c r="K306" s="30"/>
      <c r="L306" s="29"/>
      <c r="M306" s="29"/>
      <c r="N306" s="46"/>
      <c r="O306" s="47"/>
      <c r="P306" s="29"/>
      <c r="Q306" s="46"/>
      <c r="R306" s="46"/>
      <c r="S306" s="46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  <c r="AG306" s="46"/>
    </row>
    <row r="307" spans="1:33">
      <c r="A307" s="3"/>
      <c r="B307" s="76"/>
      <c r="C307" s="77"/>
      <c r="D307" s="29"/>
      <c r="E307" s="78"/>
      <c r="F307" s="47"/>
      <c r="G307" s="44"/>
      <c r="H307" s="45"/>
      <c r="I307" s="49"/>
      <c r="J307" s="29"/>
      <c r="K307" s="30"/>
      <c r="L307" s="29"/>
      <c r="M307" s="29"/>
      <c r="N307" s="46"/>
      <c r="O307" s="47"/>
      <c r="P307" s="29"/>
      <c r="Q307" s="46"/>
      <c r="R307" s="46"/>
      <c r="S307" s="46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  <c r="AG307" s="46"/>
    </row>
    <row r="308" spans="1:33">
      <c r="A308" s="3"/>
      <c r="B308" s="76"/>
      <c r="C308" s="77"/>
      <c r="D308" s="29"/>
      <c r="E308" s="78"/>
      <c r="F308" s="47"/>
      <c r="G308" s="44"/>
      <c r="H308" s="45"/>
      <c r="I308" s="49"/>
      <c r="J308" s="29"/>
      <c r="K308" s="30"/>
      <c r="L308" s="29"/>
      <c r="M308" s="29"/>
      <c r="N308" s="46"/>
      <c r="O308" s="47"/>
      <c r="P308" s="29"/>
      <c r="Q308" s="46"/>
      <c r="R308" s="46"/>
      <c r="S308" s="46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  <c r="AG308" s="46"/>
    </row>
    <row r="309" spans="1:33">
      <c r="A309" s="3"/>
      <c r="B309" s="76"/>
      <c r="C309" s="77"/>
      <c r="D309" s="80"/>
      <c r="E309" s="78"/>
      <c r="F309" s="47"/>
      <c r="G309" s="44"/>
      <c r="H309" s="45"/>
      <c r="I309" s="49"/>
      <c r="J309" s="29"/>
      <c r="K309" s="30"/>
      <c r="L309" s="29"/>
      <c r="M309" s="29"/>
      <c r="N309" s="46"/>
      <c r="O309" s="47"/>
      <c r="P309" s="29"/>
      <c r="Q309" s="46"/>
      <c r="R309" s="46"/>
      <c r="S309" s="46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  <c r="AG309" s="46"/>
    </row>
    <row r="310" spans="1:33">
      <c r="A310" s="3"/>
      <c r="B310" s="76"/>
      <c r="C310" s="77"/>
      <c r="D310" s="80"/>
      <c r="E310" s="78"/>
      <c r="F310" s="47"/>
      <c r="G310" s="44"/>
      <c r="H310" s="45"/>
      <c r="I310" s="49"/>
      <c r="J310" s="29"/>
      <c r="K310" s="30"/>
      <c r="L310" s="29"/>
      <c r="M310" s="29"/>
      <c r="N310" s="46"/>
      <c r="O310" s="47"/>
      <c r="P310" s="29"/>
      <c r="Q310" s="46"/>
      <c r="R310" s="46"/>
      <c r="S310" s="46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  <c r="AG310" s="46"/>
    </row>
    <row r="311" spans="1:33">
      <c r="A311" s="3"/>
      <c r="B311" s="76"/>
      <c r="C311" s="77"/>
      <c r="D311" s="80"/>
      <c r="E311" s="78"/>
      <c r="F311" s="47"/>
      <c r="G311" s="44"/>
      <c r="H311" s="45"/>
      <c r="I311" s="49"/>
      <c r="J311" s="29"/>
      <c r="K311" s="30"/>
      <c r="L311" s="29"/>
      <c r="M311" s="29"/>
      <c r="N311" s="46"/>
      <c r="O311" s="47"/>
      <c r="P311" s="29"/>
      <c r="Q311" s="46"/>
      <c r="R311" s="46"/>
      <c r="S311" s="46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  <c r="AG311" s="46"/>
    </row>
    <row r="312" spans="1:33">
      <c r="A312" s="3"/>
      <c r="B312" s="76"/>
      <c r="C312" s="77"/>
      <c r="D312" s="80"/>
      <c r="E312" s="79"/>
      <c r="F312" s="47"/>
      <c r="G312" s="44"/>
      <c r="H312" s="45"/>
      <c r="I312" s="49"/>
      <c r="J312" s="29"/>
      <c r="K312" s="30"/>
      <c r="L312" s="29"/>
      <c r="M312" s="29"/>
      <c r="N312" s="46"/>
      <c r="O312" s="47"/>
      <c r="P312" s="29"/>
      <c r="Q312" s="46"/>
      <c r="R312" s="46"/>
      <c r="S312" s="46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  <c r="AG312" s="46"/>
    </row>
    <row r="313" spans="1:33">
      <c r="A313" s="3"/>
      <c r="B313" s="76"/>
      <c r="C313" s="77"/>
      <c r="D313" s="80"/>
      <c r="E313" s="79"/>
      <c r="F313" s="47"/>
      <c r="G313" s="44"/>
      <c r="H313" s="45"/>
      <c r="I313" s="49"/>
      <c r="J313" s="29"/>
      <c r="K313" s="30"/>
      <c r="L313" s="29"/>
      <c r="M313" s="29"/>
      <c r="N313" s="46"/>
      <c r="O313" s="47"/>
      <c r="P313" s="29"/>
      <c r="Q313" s="46"/>
      <c r="R313" s="46"/>
      <c r="S313" s="46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  <c r="AG313" s="46"/>
    </row>
    <row r="314" spans="1:33">
      <c r="A314" s="3"/>
      <c r="B314" s="76"/>
      <c r="C314" s="77"/>
      <c r="D314" s="80"/>
      <c r="E314" s="79"/>
      <c r="F314" s="47"/>
      <c r="G314" s="44"/>
      <c r="H314" s="45"/>
      <c r="I314" s="49"/>
      <c r="J314" s="29"/>
      <c r="K314" s="30"/>
      <c r="L314" s="29"/>
      <c r="M314" s="29"/>
      <c r="N314" s="46"/>
      <c r="O314" s="47"/>
      <c r="P314" s="29"/>
      <c r="Q314" s="46"/>
      <c r="R314" s="46"/>
      <c r="S314" s="46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  <c r="AG314" s="46"/>
    </row>
    <row r="315" spans="1:33">
      <c r="A315" s="3"/>
      <c r="B315" s="76"/>
      <c r="C315" s="77"/>
      <c r="D315" s="80"/>
      <c r="E315" s="79"/>
      <c r="F315" s="47"/>
      <c r="G315" s="44"/>
      <c r="H315" s="45"/>
      <c r="I315" s="49"/>
      <c r="J315" s="29"/>
      <c r="K315" s="30"/>
      <c r="L315" s="29"/>
      <c r="M315" s="29"/>
      <c r="N315" s="46"/>
      <c r="O315" s="47"/>
      <c r="P315" s="29"/>
      <c r="Q315" s="46"/>
      <c r="R315" s="46"/>
      <c r="S315" s="46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  <c r="AG315" s="46"/>
    </row>
    <row r="316" spans="1:33">
      <c r="A316" s="3"/>
      <c r="B316" s="76"/>
      <c r="C316" s="77"/>
      <c r="D316" s="80"/>
      <c r="E316" s="78"/>
      <c r="F316" s="47"/>
      <c r="G316" s="44"/>
      <c r="H316" s="45"/>
      <c r="I316" s="49"/>
      <c r="J316" s="29"/>
      <c r="K316" s="30"/>
      <c r="L316" s="29"/>
      <c r="M316" s="29"/>
      <c r="N316" s="46"/>
      <c r="O316" s="47"/>
      <c r="P316" s="29"/>
      <c r="Q316" s="46"/>
      <c r="R316" s="46"/>
      <c r="S316" s="46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  <c r="AG316" s="46"/>
    </row>
    <row r="317" spans="1:33">
      <c r="A317" s="3"/>
      <c r="B317" s="76"/>
      <c r="C317" s="77"/>
      <c r="D317" s="80"/>
      <c r="E317" s="78"/>
      <c r="F317" s="47"/>
      <c r="G317" s="44"/>
      <c r="H317" s="45"/>
      <c r="I317" s="49"/>
      <c r="J317" s="29"/>
      <c r="K317" s="30"/>
      <c r="L317" s="29"/>
      <c r="M317" s="29"/>
      <c r="N317" s="46"/>
      <c r="O317" s="47"/>
      <c r="P317" s="29"/>
      <c r="Q317" s="46"/>
      <c r="R317" s="46"/>
      <c r="S317" s="46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  <c r="AG317" s="46"/>
    </row>
    <row r="318" spans="1:33">
      <c r="A318" s="3"/>
      <c r="B318" s="62"/>
      <c r="C318" s="30"/>
      <c r="D318" s="29"/>
      <c r="E318" s="30"/>
      <c r="F318" s="47"/>
      <c r="G318" s="44"/>
      <c r="H318" s="45"/>
      <c r="I318" s="49"/>
      <c r="J318" s="29"/>
      <c r="K318" s="30"/>
      <c r="L318" s="29"/>
      <c r="M318" s="29"/>
      <c r="N318" s="46"/>
      <c r="O318" s="47"/>
      <c r="P318" s="29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81"/>
      <c r="AB318" s="46"/>
      <c r="AC318" s="46"/>
      <c r="AD318" s="81"/>
      <c r="AE318" s="81"/>
      <c r="AF318" s="46"/>
      <c r="AG318" s="46"/>
    </row>
    <row r="319" spans="1:33">
      <c r="A319" s="3"/>
      <c r="B319" s="62"/>
      <c r="C319" s="30"/>
      <c r="D319" s="29"/>
      <c r="E319" s="30"/>
      <c r="F319" s="47"/>
      <c r="G319" s="44"/>
      <c r="H319" s="45"/>
      <c r="I319" s="49"/>
      <c r="J319" s="29"/>
      <c r="K319" s="30"/>
      <c r="L319" s="29"/>
      <c r="M319" s="29"/>
      <c r="N319" s="46"/>
      <c r="O319" s="47"/>
      <c r="P319" s="29"/>
      <c r="Q319" s="46"/>
      <c r="R319" s="46"/>
      <c r="S319" s="46"/>
      <c r="T319" s="46"/>
      <c r="U319" s="46"/>
      <c r="V319" s="46"/>
      <c r="W319" s="46"/>
      <c r="X319" s="46"/>
      <c r="Y319" s="46"/>
      <c r="Z319" s="46"/>
      <c r="AA319" s="81"/>
      <c r="AB319" s="46"/>
      <c r="AC319" s="46"/>
      <c r="AD319" s="81"/>
      <c r="AE319" s="81"/>
      <c r="AF319" s="46"/>
      <c r="AG319" s="46"/>
    </row>
    <row r="320" spans="1:33">
      <c r="A320" s="3"/>
      <c r="B320" s="63"/>
      <c r="C320" s="82"/>
      <c r="D320" s="83"/>
      <c r="E320" s="82"/>
      <c r="F320" s="84"/>
      <c r="G320" s="85"/>
      <c r="H320" s="58"/>
      <c r="I320" s="86"/>
      <c r="J320" s="83"/>
      <c r="K320" s="82"/>
      <c r="L320" s="29"/>
      <c r="M320" s="29"/>
      <c r="N320" s="55"/>
      <c r="O320" s="47"/>
      <c r="P320" s="29"/>
      <c r="Q320" s="46"/>
      <c r="R320" s="46"/>
      <c r="S320" s="46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  <c r="AG320" s="46"/>
    </row>
    <row r="321" spans="1:33">
      <c r="A321" s="3"/>
      <c r="B321" s="63"/>
      <c r="C321" s="82"/>
      <c r="D321" s="83"/>
      <c r="E321" s="82"/>
      <c r="F321" s="84"/>
      <c r="G321" s="85"/>
      <c r="H321" s="58"/>
      <c r="I321" s="86"/>
      <c r="J321" s="83"/>
      <c r="K321" s="82"/>
      <c r="L321" s="29"/>
      <c r="M321" s="29"/>
      <c r="N321" s="55"/>
      <c r="O321" s="47"/>
      <c r="P321" s="29"/>
      <c r="Q321" s="46"/>
      <c r="R321" s="46"/>
      <c r="S321" s="46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  <c r="AG321" s="46"/>
    </row>
    <row r="322" spans="1:33">
      <c r="A322" s="3"/>
      <c r="B322" s="63"/>
      <c r="C322" s="82"/>
      <c r="D322" s="83"/>
      <c r="E322" s="82"/>
      <c r="F322" s="84"/>
      <c r="G322" s="85"/>
      <c r="H322" s="58"/>
      <c r="I322" s="86"/>
      <c r="J322" s="83"/>
      <c r="K322" s="82"/>
      <c r="L322" s="29"/>
      <c r="M322" s="29"/>
      <c r="N322" s="55"/>
      <c r="O322" s="47"/>
      <c r="P322" s="29"/>
      <c r="Q322" s="46"/>
      <c r="R322" s="46"/>
      <c r="S322" s="46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  <c r="AG322" s="46"/>
    </row>
    <row r="323" spans="1:33">
      <c r="A323" s="3"/>
      <c r="B323" s="63"/>
      <c r="C323" s="82"/>
      <c r="D323" s="83"/>
      <c r="E323" s="82"/>
      <c r="F323" s="84"/>
      <c r="G323" s="85"/>
      <c r="H323" s="58"/>
      <c r="I323" s="86"/>
      <c r="J323" s="83"/>
      <c r="K323" s="82"/>
      <c r="L323" s="29"/>
      <c r="M323" s="29"/>
      <c r="N323" s="55"/>
      <c r="O323" s="47"/>
      <c r="P323" s="29"/>
      <c r="Q323" s="46"/>
      <c r="R323" s="46"/>
      <c r="S323" s="46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  <c r="AG323" s="46"/>
    </row>
    <row r="324" spans="1:33">
      <c r="A324" s="3"/>
      <c r="B324" s="63"/>
      <c r="C324" s="82"/>
      <c r="D324" s="83"/>
      <c r="E324" s="82"/>
      <c r="F324" s="84"/>
      <c r="G324" s="85"/>
      <c r="H324" s="58"/>
      <c r="I324" s="86"/>
      <c r="J324" s="83"/>
      <c r="K324" s="82"/>
      <c r="L324" s="29"/>
      <c r="M324" s="29"/>
      <c r="N324" s="55"/>
      <c r="O324" s="47"/>
      <c r="P324" s="29"/>
      <c r="Q324" s="46"/>
      <c r="R324" s="46"/>
      <c r="S324" s="46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  <c r="AG324" s="46"/>
    </row>
    <row r="325" spans="1:33">
      <c r="A325" s="3"/>
      <c r="B325" s="62"/>
      <c r="C325" s="30"/>
      <c r="D325" s="29"/>
      <c r="E325" s="30"/>
      <c r="F325" s="47"/>
      <c r="G325" s="44"/>
      <c r="H325" s="45"/>
      <c r="I325" s="49"/>
      <c r="J325" s="29"/>
      <c r="K325" s="30"/>
      <c r="L325" s="29"/>
      <c r="M325" s="29"/>
      <c r="N325" s="46"/>
      <c r="O325" s="47"/>
      <c r="P325" s="29"/>
      <c r="Q325" s="46"/>
      <c r="R325" s="46"/>
      <c r="S325" s="46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  <c r="AG325" s="46"/>
    </row>
    <row r="326" spans="1:33">
      <c r="A326" s="3"/>
      <c r="B326" s="62"/>
      <c r="C326" s="30"/>
      <c r="D326" s="29"/>
      <c r="E326" s="30"/>
      <c r="F326" s="47"/>
      <c r="G326" s="44"/>
      <c r="H326" s="45"/>
      <c r="I326" s="49"/>
      <c r="J326" s="29"/>
      <c r="K326" s="30"/>
      <c r="L326" s="29"/>
      <c r="M326" s="29"/>
      <c r="N326" s="46"/>
      <c r="O326" s="47"/>
      <c r="P326" s="29"/>
      <c r="Q326" s="46"/>
      <c r="R326" s="87"/>
      <c r="S326" s="46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  <c r="AG326" s="46"/>
    </row>
    <row r="327" spans="1:33">
      <c r="A327" s="3"/>
      <c r="B327" s="62"/>
      <c r="C327" s="30"/>
      <c r="D327" s="29"/>
      <c r="E327" s="30"/>
      <c r="F327" s="47"/>
      <c r="G327" s="44"/>
      <c r="H327" s="45"/>
      <c r="I327" s="49"/>
      <c r="J327" s="29"/>
      <c r="K327" s="30"/>
      <c r="L327" s="29"/>
      <c r="M327" s="29"/>
      <c r="N327" s="46"/>
      <c r="O327" s="47"/>
      <c r="P327" s="29"/>
      <c r="Q327" s="46"/>
      <c r="R327" s="87"/>
      <c r="S327" s="46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  <c r="AG327" s="46"/>
    </row>
    <row r="328" spans="1:33">
      <c r="A328" s="3"/>
      <c r="B328" s="62"/>
      <c r="C328" s="30"/>
      <c r="D328" s="29"/>
      <c r="E328" s="30"/>
      <c r="F328" s="47"/>
      <c r="G328" s="44"/>
      <c r="H328" s="45"/>
      <c r="I328" s="49"/>
      <c r="J328" s="29"/>
      <c r="K328" s="30"/>
      <c r="L328" s="29"/>
      <c r="M328" s="29"/>
      <c r="N328" s="46"/>
      <c r="O328" s="47"/>
      <c r="P328" s="29"/>
      <c r="Q328" s="46"/>
      <c r="R328" s="87"/>
      <c r="S328" s="46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  <c r="AG328" s="46"/>
    </row>
    <row r="329" spans="1:33">
      <c r="A329" s="3"/>
      <c r="B329" s="62"/>
      <c r="C329" s="30"/>
      <c r="D329" s="29"/>
      <c r="E329" s="30"/>
      <c r="F329" s="47"/>
      <c r="G329" s="44"/>
      <c r="H329" s="45"/>
      <c r="I329" s="49"/>
      <c r="J329" s="29"/>
      <c r="K329" s="30"/>
      <c r="L329" s="29"/>
      <c r="M329" s="29"/>
      <c r="N329" s="46"/>
      <c r="O329" s="47"/>
      <c r="P329" s="29"/>
      <c r="Q329" s="46"/>
      <c r="R329" s="87"/>
      <c r="S329" s="46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  <c r="AG329" s="46"/>
    </row>
    <row r="330" spans="1:33">
      <c r="A330" s="3"/>
      <c r="B330" s="62"/>
      <c r="C330" s="30"/>
      <c r="D330" s="29"/>
      <c r="E330" s="30"/>
      <c r="F330" s="47"/>
      <c r="G330" s="44"/>
      <c r="H330" s="45"/>
      <c r="I330" s="49"/>
      <c r="J330" s="29"/>
      <c r="K330" s="30"/>
      <c r="L330" s="29"/>
      <c r="M330" s="29"/>
      <c r="N330" s="46"/>
      <c r="O330" s="47"/>
      <c r="P330" s="29"/>
      <c r="Q330" s="46"/>
      <c r="R330" s="87"/>
      <c r="S330" s="46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  <c r="AG330" s="46"/>
    </row>
    <row r="331" spans="1:33">
      <c r="A331" s="3"/>
      <c r="B331" s="62"/>
      <c r="C331" s="30"/>
      <c r="D331" s="29"/>
      <c r="E331" s="30"/>
      <c r="F331" s="47"/>
      <c r="G331" s="44"/>
      <c r="H331" s="45"/>
      <c r="I331" s="49"/>
      <c r="J331" s="29"/>
      <c r="K331" s="30"/>
      <c r="L331" s="29"/>
      <c r="M331" s="29"/>
      <c r="N331" s="46"/>
      <c r="O331" s="47"/>
      <c r="P331" s="29"/>
      <c r="Q331" s="46"/>
      <c r="R331" s="46"/>
      <c r="S331" s="46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  <c r="AG331" s="46"/>
    </row>
    <row r="332" spans="1:33">
      <c r="A332" s="3"/>
      <c r="B332" s="62"/>
      <c r="C332" s="30"/>
      <c r="D332" s="29"/>
      <c r="E332" s="30"/>
      <c r="F332" s="47"/>
      <c r="G332" s="44"/>
      <c r="H332" s="45"/>
      <c r="I332" s="49"/>
      <c r="J332" s="29"/>
      <c r="K332" s="30"/>
      <c r="L332" s="29"/>
      <c r="M332" s="29"/>
      <c r="N332" s="46"/>
      <c r="O332" s="47"/>
      <c r="P332" s="29"/>
      <c r="Q332" s="46"/>
      <c r="R332" s="46"/>
      <c r="S332" s="46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  <c r="AG332" s="46"/>
    </row>
    <row r="333" spans="1:33" ht="48.75" customHeight="1">
      <c r="A333" s="3"/>
      <c r="B333" s="62"/>
      <c r="C333" s="50"/>
      <c r="D333" s="29"/>
      <c r="E333" s="30"/>
      <c r="F333" s="47"/>
      <c r="G333" s="44"/>
      <c r="H333" s="45"/>
      <c r="I333" s="49"/>
      <c r="J333" s="29"/>
      <c r="K333" s="30"/>
      <c r="L333" s="29"/>
      <c r="M333" s="29"/>
      <c r="N333" s="46"/>
      <c r="O333" s="47"/>
      <c r="P333" s="29"/>
      <c r="Q333" s="46"/>
      <c r="R333" s="46"/>
      <c r="S333" s="46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  <c r="AG333" s="46"/>
    </row>
    <row r="334" spans="1:33" ht="48.75" customHeight="1">
      <c r="A334" s="3"/>
      <c r="B334" s="62"/>
      <c r="C334" s="30"/>
      <c r="D334" s="29"/>
      <c r="E334" s="30"/>
      <c r="F334" s="47"/>
      <c r="G334" s="44"/>
      <c r="H334" s="45"/>
      <c r="I334" s="49"/>
      <c r="J334" s="29"/>
      <c r="K334" s="30"/>
      <c r="L334" s="29"/>
      <c r="M334" s="29"/>
      <c r="N334" s="46"/>
      <c r="O334" s="47"/>
      <c r="P334" s="29"/>
      <c r="Q334" s="46"/>
      <c r="R334" s="46"/>
      <c r="S334" s="46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  <c r="AG334" s="46"/>
    </row>
    <row r="335" spans="1:33" ht="48.75" customHeight="1">
      <c r="A335" s="3"/>
      <c r="B335" s="62"/>
      <c r="C335" s="30"/>
      <c r="D335" s="29"/>
      <c r="E335" s="30"/>
      <c r="F335" s="47"/>
      <c r="G335" s="44"/>
      <c r="H335" s="45"/>
      <c r="I335" s="49"/>
      <c r="J335" s="29"/>
      <c r="K335" s="30"/>
      <c r="L335" s="29"/>
      <c r="M335" s="29"/>
      <c r="N335" s="46"/>
      <c r="O335" s="47"/>
      <c r="P335" s="29"/>
      <c r="Q335" s="46"/>
      <c r="R335" s="46"/>
      <c r="S335" s="46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  <c r="AG335" s="46"/>
    </row>
    <row r="336" spans="1:33" ht="48.75" customHeight="1">
      <c r="A336" s="3"/>
      <c r="B336" s="62"/>
      <c r="C336" s="30"/>
      <c r="D336" s="29"/>
      <c r="E336" s="30"/>
      <c r="F336" s="47"/>
      <c r="G336" s="44"/>
      <c r="H336" s="45"/>
      <c r="I336" s="49"/>
      <c r="J336" s="29"/>
      <c r="K336" s="30"/>
      <c r="L336" s="29"/>
      <c r="M336" s="29"/>
      <c r="N336" s="46"/>
      <c r="O336" s="47"/>
      <c r="P336" s="29"/>
      <c r="Q336" s="46"/>
      <c r="R336" s="46"/>
      <c r="S336" s="46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  <c r="AG336" s="46"/>
    </row>
    <row r="337" spans="1:33">
      <c r="A337" s="3"/>
      <c r="B337" s="62"/>
      <c r="C337" s="30"/>
      <c r="D337" s="29"/>
      <c r="E337" s="30"/>
      <c r="F337" s="47"/>
      <c r="G337" s="44"/>
      <c r="H337" s="45"/>
      <c r="I337" s="49"/>
      <c r="J337" s="29"/>
      <c r="K337" s="30"/>
      <c r="L337" s="29"/>
      <c r="M337" s="29"/>
      <c r="N337" s="46"/>
      <c r="O337" s="47"/>
      <c r="P337" s="29"/>
      <c r="Q337" s="46"/>
      <c r="R337" s="46"/>
      <c r="S337" s="46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  <c r="AE337" s="46"/>
      <c r="AF337" s="46"/>
      <c r="AG337" s="46"/>
    </row>
    <row r="338" spans="1:33">
      <c r="A338" s="3"/>
      <c r="B338" s="62"/>
      <c r="C338" s="30"/>
      <c r="D338" s="29"/>
      <c r="E338" s="30"/>
      <c r="F338" s="47"/>
      <c r="G338" s="44"/>
      <c r="H338" s="45"/>
      <c r="I338" s="49"/>
      <c r="J338" s="29"/>
      <c r="K338" s="30"/>
      <c r="L338" s="29"/>
      <c r="M338" s="29"/>
      <c r="N338" s="46"/>
      <c r="O338" s="47"/>
      <c r="P338" s="29"/>
      <c r="Q338" s="46"/>
      <c r="R338" s="87"/>
      <c r="S338" s="46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  <c r="AE338" s="46"/>
      <c r="AF338" s="46"/>
      <c r="AG338" s="46"/>
    </row>
    <row r="339" spans="1:33">
      <c r="A339" s="3"/>
      <c r="B339" s="62"/>
      <c r="C339" s="30"/>
      <c r="D339" s="29"/>
      <c r="E339" s="30"/>
      <c r="F339" s="47"/>
      <c r="G339" s="44"/>
      <c r="H339" s="45"/>
      <c r="I339" s="49"/>
      <c r="J339" s="29"/>
      <c r="K339" s="30"/>
      <c r="L339" s="29"/>
      <c r="M339" s="29"/>
      <c r="N339" s="46"/>
      <c r="O339" s="47"/>
      <c r="P339" s="29"/>
      <c r="Q339" s="46"/>
      <c r="R339" s="87"/>
      <c r="S339" s="46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  <c r="AE339" s="46"/>
      <c r="AF339" s="46"/>
      <c r="AG339" s="46"/>
    </row>
    <row r="340" spans="1:33">
      <c r="A340" s="3"/>
      <c r="B340" s="62"/>
      <c r="C340" s="30"/>
      <c r="D340" s="29"/>
      <c r="E340" s="30"/>
      <c r="F340" s="47"/>
      <c r="G340" s="44"/>
      <c r="H340" s="45"/>
      <c r="I340" s="49"/>
      <c r="J340" s="29"/>
      <c r="K340" s="30"/>
      <c r="L340" s="29"/>
      <c r="M340" s="29"/>
      <c r="N340" s="46"/>
      <c r="O340" s="47"/>
      <c r="P340" s="29"/>
      <c r="Q340" s="46"/>
      <c r="R340" s="46"/>
      <c r="S340" s="46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  <c r="AE340" s="46"/>
      <c r="AF340" s="46"/>
      <c r="AG340" s="46"/>
    </row>
    <row r="341" spans="1:33">
      <c r="A341" s="3"/>
      <c r="B341" s="62"/>
      <c r="C341" s="30"/>
      <c r="D341" s="29"/>
      <c r="E341" s="30"/>
      <c r="F341" s="47"/>
      <c r="G341" s="44"/>
      <c r="H341" s="45"/>
      <c r="I341" s="49"/>
      <c r="J341" s="29"/>
      <c r="K341" s="30"/>
      <c r="L341" s="29"/>
      <c r="M341" s="29"/>
      <c r="N341" s="46"/>
      <c r="O341" s="47"/>
      <c r="P341" s="29"/>
      <c r="Q341" s="46"/>
      <c r="R341" s="46"/>
      <c r="S341" s="46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  <c r="AG341" s="46"/>
    </row>
    <row r="342" spans="1:33">
      <c r="A342" s="3"/>
      <c r="B342" s="62"/>
      <c r="C342" s="30"/>
      <c r="D342" s="29"/>
      <c r="E342" s="30"/>
      <c r="F342" s="47"/>
      <c r="G342" s="44"/>
      <c r="H342" s="45"/>
      <c r="I342" s="49"/>
      <c r="J342" s="29"/>
      <c r="K342" s="30"/>
      <c r="L342" s="29"/>
      <c r="M342" s="29"/>
      <c r="N342" s="46"/>
      <c r="O342" s="47"/>
      <c r="P342" s="29"/>
      <c r="Q342" s="46"/>
      <c r="R342" s="46"/>
      <c r="S342" s="46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  <c r="AE342" s="46"/>
      <c r="AF342" s="46"/>
      <c r="AG342" s="46"/>
    </row>
    <row r="343" spans="1:33">
      <c r="A343" s="3"/>
      <c r="B343" s="62"/>
      <c r="C343" s="30"/>
      <c r="D343" s="29"/>
      <c r="E343" s="30"/>
      <c r="F343" s="47"/>
      <c r="G343" s="44"/>
      <c r="H343" s="45"/>
      <c r="I343" s="49"/>
      <c r="J343" s="29"/>
      <c r="K343" s="30"/>
      <c r="L343" s="29"/>
      <c r="M343" s="29"/>
      <c r="N343" s="46"/>
      <c r="O343" s="47"/>
      <c r="P343" s="29"/>
      <c r="Q343" s="46"/>
      <c r="R343" s="46"/>
      <c r="S343" s="46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  <c r="AE343" s="46"/>
      <c r="AF343" s="46"/>
      <c r="AG343" s="46"/>
    </row>
    <row r="344" spans="1:33">
      <c r="A344" s="3"/>
      <c r="B344" s="62"/>
      <c r="C344" s="30"/>
      <c r="D344" s="29"/>
      <c r="E344" s="30"/>
      <c r="F344" s="47"/>
      <c r="G344" s="44"/>
      <c r="H344" s="45"/>
      <c r="I344" s="49"/>
      <c r="J344" s="29"/>
      <c r="K344" s="30"/>
      <c r="L344" s="29"/>
      <c r="M344" s="29"/>
      <c r="N344" s="46"/>
      <c r="O344" s="47"/>
      <c r="P344" s="29"/>
      <c r="Q344" s="46"/>
      <c r="R344" s="46"/>
      <c r="S344" s="46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  <c r="AE344" s="46"/>
      <c r="AF344" s="46"/>
      <c r="AG344" s="46"/>
    </row>
    <row r="345" spans="1:33">
      <c r="A345" s="3"/>
      <c r="B345" s="62"/>
      <c r="C345" s="30"/>
      <c r="D345" s="29"/>
      <c r="E345" s="30"/>
      <c r="F345" s="47"/>
      <c r="G345" s="44"/>
      <c r="H345" s="45"/>
      <c r="I345" s="49"/>
      <c r="J345" s="29"/>
      <c r="K345" s="30"/>
      <c r="L345" s="29"/>
      <c r="M345" s="29"/>
      <c r="N345" s="46"/>
      <c r="O345" s="47"/>
      <c r="P345" s="29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  <c r="AE345" s="46"/>
      <c r="AF345" s="46"/>
      <c r="AG345" s="46"/>
    </row>
    <row r="346" spans="1:33">
      <c r="A346" s="3"/>
      <c r="B346" s="62"/>
      <c r="C346" s="30"/>
      <c r="D346" s="29"/>
      <c r="E346" s="30"/>
      <c r="F346" s="47"/>
      <c r="G346" s="44"/>
      <c r="H346" s="45"/>
      <c r="I346" s="49"/>
      <c r="J346" s="29"/>
      <c r="K346" s="30"/>
      <c r="L346" s="29"/>
      <c r="M346" s="29"/>
      <c r="N346" s="46"/>
      <c r="O346" s="47"/>
      <c r="P346" s="29"/>
      <c r="Q346" s="46"/>
      <c r="R346" s="46"/>
      <c r="S346" s="46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  <c r="AE346" s="46"/>
      <c r="AF346" s="46"/>
      <c r="AG346" s="46"/>
    </row>
    <row r="347" spans="1:33">
      <c r="A347" s="3"/>
      <c r="B347" s="62"/>
      <c r="C347" s="30"/>
      <c r="D347" s="29"/>
      <c r="E347" s="30"/>
      <c r="F347" s="47"/>
      <c r="G347" s="44"/>
      <c r="H347" s="45"/>
      <c r="I347" s="49"/>
      <c r="J347" s="29"/>
      <c r="K347" s="30"/>
      <c r="L347" s="29"/>
      <c r="M347" s="29"/>
      <c r="N347" s="46"/>
      <c r="O347" s="47"/>
      <c r="P347" s="29"/>
      <c r="Q347" s="46"/>
      <c r="R347" s="87"/>
      <c r="S347" s="46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  <c r="AG347" s="46"/>
    </row>
    <row r="348" spans="1:33">
      <c r="A348" s="3"/>
      <c r="B348" s="62"/>
      <c r="C348" s="30"/>
      <c r="D348" s="29"/>
      <c r="E348" s="30"/>
      <c r="F348" s="47"/>
      <c r="G348" s="44"/>
      <c r="H348" s="45"/>
      <c r="I348" s="49"/>
      <c r="J348" s="29"/>
      <c r="K348" s="30"/>
      <c r="L348" s="29"/>
      <c r="M348" s="29"/>
      <c r="N348" s="46"/>
      <c r="O348" s="47"/>
      <c r="P348" s="29"/>
      <c r="Q348" s="46"/>
      <c r="R348" s="87"/>
      <c r="S348" s="46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  <c r="AE348" s="46"/>
      <c r="AF348" s="46"/>
      <c r="AG348" s="46"/>
    </row>
    <row r="349" spans="1:33">
      <c r="A349" s="3"/>
      <c r="B349" s="62"/>
      <c r="C349" s="30"/>
      <c r="D349" s="29"/>
      <c r="E349" s="30"/>
      <c r="F349" s="47"/>
      <c r="G349" s="44"/>
      <c r="H349" s="45"/>
      <c r="I349" s="49"/>
      <c r="J349" s="29"/>
      <c r="K349" s="30"/>
      <c r="L349" s="29"/>
      <c r="M349" s="29"/>
      <c r="N349" s="46"/>
      <c r="O349" s="47"/>
      <c r="P349" s="29"/>
      <c r="Q349" s="46"/>
      <c r="R349" s="87"/>
      <c r="S349" s="46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  <c r="AG349" s="46"/>
    </row>
    <row r="350" spans="1:33">
      <c r="A350" s="3"/>
      <c r="B350" s="62"/>
      <c r="C350" s="30"/>
      <c r="D350" s="29"/>
      <c r="E350" s="30"/>
      <c r="F350" s="47"/>
      <c r="G350" s="44"/>
      <c r="H350" s="45"/>
      <c r="I350" s="49"/>
      <c r="J350" s="29"/>
      <c r="K350" s="30"/>
      <c r="L350" s="29"/>
      <c r="M350" s="29"/>
      <c r="N350" s="46"/>
      <c r="O350" s="47"/>
      <c r="P350" s="29"/>
      <c r="Q350" s="46"/>
      <c r="R350" s="87"/>
      <c r="S350" s="46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  <c r="AG350" s="46"/>
    </row>
    <row r="351" spans="1:33">
      <c r="A351" s="3"/>
      <c r="B351" s="62"/>
      <c r="C351" s="30"/>
      <c r="D351" s="29"/>
      <c r="E351" s="30"/>
      <c r="F351" s="47"/>
      <c r="G351" s="44"/>
      <c r="H351" s="45"/>
      <c r="I351" s="49"/>
      <c r="J351" s="29"/>
      <c r="K351" s="30"/>
      <c r="L351" s="29"/>
      <c r="M351" s="29"/>
      <c r="N351" s="46"/>
      <c r="O351" s="47"/>
      <c r="P351" s="29"/>
      <c r="Q351" s="46"/>
      <c r="R351" s="87"/>
      <c r="S351" s="46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  <c r="AG351" s="46"/>
    </row>
    <row r="352" spans="1:33">
      <c r="A352" s="3"/>
      <c r="B352" s="62"/>
      <c r="C352" s="30"/>
      <c r="D352" s="29"/>
      <c r="E352" s="30"/>
      <c r="F352" s="47"/>
      <c r="G352" s="44"/>
      <c r="H352" s="45"/>
      <c r="I352" s="49"/>
      <c r="J352" s="29"/>
      <c r="K352" s="30"/>
      <c r="L352" s="29"/>
      <c r="M352" s="29"/>
      <c r="N352" s="46"/>
      <c r="O352" s="47"/>
      <c r="P352" s="29"/>
      <c r="Q352" s="46"/>
      <c r="R352" s="87"/>
      <c r="S352" s="46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  <c r="AG352" s="46"/>
    </row>
    <row r="353" spans="1:33">
      <c r="A353" s="3"/>
      <c r="B353" s="62"/>
      <c r="C353" s="30"/>
      <c r="D353" s="29"/>
      <c r="E353" s="30"/>
      <c r="F353" s="47"/>
      <c r="G353" s="44"/>
      <c r="H353" s="45"/>
      <c r="I353" s="49"/>
      <c r="J353" s="29"/>
      <c r="K353" s="30"/>
      <c r="L353" s="29"/>
      <c r="M353" s="29"/>
      <c r="N353" s="46"/>
      <c r="O353" s="47"/>
      <c r="P353" s="29"/>
      <c r="Q353" s="46"/>
      <c r="R353" s="46"/>
      <c r="S353" s="46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  <c r="AG353" s="46"/>
    </row>
    <row r="354" spans="1:33">
      <c r="A354" s="3"/>
      <c r="B354" s="62"/>
      <c r="C354" s="30"/>
      <c r="D354" s="29"/>
      <c r="E354" s="30"/>
      <c r="F354" s="47"/>
      <c r="G354" s="44"/>
      <c r="H354" s="45"/>
      <c r="I354" s="49"/>
      <c r="J354" s="29"/>
      <c r="K354" s="30"/>
      <c r="L354" s="29"/>
      <c r="M354" s="29"/>
      <c r="N354" s="46"/>
      <c r="O354" s="47"/>
      <c r="P354" s="29"/>
      <c r="Q354" s="46"/>
      <c r="R354" s="46"/>
      <c r="S354" s="46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  <c r="AG354" s="46"/>
    </row>
    <row r="355" spans="1:33" ht="48" customHeight="1">
      <c r="A355" s="3"/>
      <c r="B355" s="62"/>
      <c r="C355" s="30"/>
      <c r="D355" s="29"/>
      <c r="E355" s="30"/>
      <c r="F355" s="47"/>
      <c r="G355" s="44"/>
      <c r="H355" s="45"/>
      <c r="I355" s="49"/>
      <c r="J355" s="29"/>
      <c r="K355" s="30"/>
      <c r="L355" s="29"/>
      <c r="M355" s="29"/>
      <c r="N355" s="46"/>
      <c r="O355" s="47"/>
      <c r="P355" s="29"/>
      <c r="Q355" s="46"/>
      <c r="R355" s="46"/>
      <c r="S355" s="46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  <c r="AG355" s="46"/>
    </row>
    <row r="356" spans="1:33" ht="48" customHeight="1">
      <c r="A356" s="3"/>
      <c r="B356" s="62"/>
      <c r="C356" s="30"/>
      <c r="D356" s="29"/>
      <c r="E356" s="30"/>
      <c r="F356" s="47"/>
      <c r="G356" s="44"/>
      <c r="H356" s="45"/>
      <c r="I356" s="49"/>
      <c r="J356" s="29"/>
      <c r="K356" s="30"/>
      <c r="L356" s="29"/>
      <c r="M356" s="29"/>
      <c r="N356" s="46"/>
      <c r="O356" s="47"/>
      <c r="P356" s="29"/>
      <c r="Q356" s="46"/>
      <c r="R356" s="46"/>
      <c r="S356" s="46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  <c r="AE356" s="46"/>
      <c r="AF356" s="46"/>
      <c r="AG356" s="46"/>
    </row>
    <row r="357" spans="1:33" ht="48" customHeight="1">
      <c r="A357" s="3"/>
      <c r="B357" s="62"/>
      <c r="C357" s="30"/>
      <c r="D357" s="29"/>
      <c r="E357" s="30"/>
      <c r="F357" s="47"/>
      <c r="G357" s="44"/>
      <c r="H357" s="45"/>
      <c r="I357" s="49"/>
      <c r="J357" s="29"/>
      <c r="K357" s="30"/>
      <c r="L357" s="29"/>
      <c r="M357" s="29"/>
      <c r="N357" s="46"/>
      <c r="O357" s="47"/>
      <c r="P357" s="29"/>
      <c r="Q357" s="46"/>
      <c r="R357" s="46"/>
      <c r="S357" s="46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  <c r="AG357" s="46"/>
    </row>
    <row r="358" spans="1:33" ht="48" customHeight="1">
      <c r="A358" s="3"/>
      <c r="B358" s="62"/>
      <c r="C358" s="30"/>
      <c r="D358" s="29"/>
      <c r="E358" s="30"/>
      <c r="F358" s="47"/>
      <c r="G358" s="44"/>
      <c r="H358" s="45"/>
      <c r="I358" s="49"/>
      <c r="J358" s="29"/>
      <c r="K358" s="30"/>
      <c r="L358" s="29"/>
      <c r="M358" s="29"/>
      <c r="N358" s="46"/>
      <c r="O358" s="47"/>
      <c r="P358" s="29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</row>
    <row r="359" spans="1:33">
      <c r="A359" s="3"/>
      <c r="B359" s="62"/>
      <c r="C359" s="30"/>
      <c r="D359" s="29"/>
      <c r="E359" s="30"/>
      <c r="F359" s="69"/>
      <c r="G359" s="44"/>
      <c r="H359" s="45"/>
      <c r="I359" s="49"/>
      <c r="J359" s="29"/>
      <c r="K359" s="30"/>
      <c r="L359" s="29"/>
      <c r="M359" s="29"/>
      <c r="N359" s="46"/>
      <c r="O359" s="47"/>
      <c r="P359" s="29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</row>
    <row r="360" spans="1:33">
      <c r="A360" s="3"/>
      <c r="B360" s="62"/>
      <c r="C360" s="30"/>
      <c r="D360" s="29"/>
      <c r="E360" s="30"/>
      <c r="F360" s="69"/>
      <c r="G360" s="44"/>
      <c r="H360" s="58"/>
      <c r="I360" s="49"/>
      <c r="J360" s="29"/>
      <c r="K360" s="30"/>
      <c r="L360" s="29"/>
      <c r="M360" s="29"/>
      <c r="N360" s="46"/>
      <c r="O360" s="47"/>
      <c r="P360" s="29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</row>
    <row r="361" spans="1:33">
      <c r="A361" s="3"/>
      <c r="B361" s="62"/>
      <c r="C361" s="30"/>
      <c r="D361" s="29"/>
      <c r="E361" s="30"/>
      <c r="F361" s="69"/>
      <c r="G361" s="44"/>
      <c r="H361" s="58"/>
      <c r="I361" s="49"/>
      <c r="J361" s="29"/>
      <c r="K361" s="30"/>
      <c r="L361" s="29"/>
      <c r="M361" s="29"/>
      <c r="N361" s="46"/>
      <c r="O361" s="47"/>
      <c r="P361" s="29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</row>
    <row r="362" spans="1:33">
      <c r="A362" s="3"/>
      <c r="B362" s="62"/>
      <c r="C362" s="30"/>
      <c r="D362" s="29"/>
      <c r="E362" s="30"/>
      <c r="F362" s="69"/>
      <c r="G362" s="44"/>
      <c r="H362" s="58"/>
      <c r="I362" s="49"/>
      <c r="J362" s="29"/>
      <c r="K362" s="30"/>
      <c r="L362" s="29"/>
      <c r="M362" s="29"/>
      <c r="N362" s="46"/>
      <c r="O362" s="47"/>
      <c r="P362" s="29"/>
      <c r="Q362" s="46"/>
      <c r="R362" s="46"/>
      <c r="S362" s="46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  <c r="AG362" s="46"/>
    </row>
    <row r="363" spans="1:33">
      <c r="A363" s="3"/>
      <c r="B363" s="62"/>
      <c r="C363" s="30"/>
      <c r="D363" s="29"/>
      <c r="E363" s="30"/>
      <c r="F363" s="69"/>
      <c r="G363" s="44"/>
      <c r="H363" s="58"/>
      <c r="I363" s="49"/>
      <c r="J363" s="29"/>
      <c r="K363" s="30"/>
      <c r="L363" s="29"/>
      <c r="M363" s="29"/>
      <c r="N363" s="46"/>
      <c r="O363" s="47"/>
      <c r="P363" s="29"/>
      <c r="Q363" s="46"/>
      <c r="R363" s="46"/>
      <c r="S363" s="46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  <c r="AG363" s="46"/>
    </row>
    <row r="364" spans="1:33">
      <c r="A364" s="3"/>
      <c r="B364" s="62"/>
      <c r="C364" s="30"/>
      <c r="D364" s="29"/>
      <c r="E364" s="30"/>
      <c r="F364" s="69"/>
      <c r="G364" s="44"/>
      <c r="H364" s="45"/>
      <c r="I364" s="49"/>
      <c r="J364" s="29"/>
      <c r="K364" s="30"/>
      <c r="L364" s="29"/>
      <c r="M364" s="29"/>
      <c r="N364" s="46"/>
      <c r="O364" s="47"/>
      <c r="P364" s="29"/>
      <c r="Q364" s="46"/>
      <c r="R364" s="46"/>
      <c r="S364" s="46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  <c r="AG364" s="46"/>
    </row>
    <row r="365" spans="1:33">
      <c r="A365" s="3"/>
      <c r="B365" s="62"/>
      <c r="C365" s="30"/>
      <c r="D365" s="29"/>
      <c r="E365" s="30"/>
      <c r="F365" s="69"/>
      <c r="G365" s="44"/>
      <c r="H365" s="58"/>
      <c r="I365" s="49"/>
      <c r="J365" s="29"/>
      <c r="K365" s="30"/>
      <c r="L365" s="29"/>
      <c r="M365" s="29"/>
      <c r="N365" s="46"/>
      <c r="O365" s="47"/>
      <c r="P365" s="29"/>
      <c r="Q365" s="46"/>
      <c r="R365" s="46"/>
      <c r="S365" s="46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  <c r="AG365" s="46"/>
    </row>
    <row r="366" spans="1:33">
      <c r="A366" s="3"/>
      <c r="B366" s="62"/>
      <c r="C366" s="30"/>
      <c r="D366" s="29"/>
      <c r="E366" s="30"/>
      <c r="F366" s="69"/>
      <c r="G366" s="44"/>
      <c r="H366" s="45"/>
      <c r="I366" s="49"/>
      <c r="J366" s="29"/>
      <c r="K366" s="30"/>
      <c r="L366" s="29"/>
      <c r="M366" s="29"/>
      <c r="N366" s="46"/>
      <c r="O366" s="47"/>
      <c r="P366" s="29"/>
      <c r="Q366" s="46"/>
      <c r="R366" s="46"/>
      <c r="S366" s="46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  <c r="AG366" s="46"/>
    </row>
    <row r="367" spans="1:33">
      <c r="A367" s="3"/>
      <c r="B367" s="62"/>
      <c r="C367" s="30"/>
      <c r="D367" s="29"/>
      <c r="E367" s="30"/>
      <c r="F367" s="69"/>
      <c r="G367" s="44"/>
      <c r="H367" s="45"/>
      <c r="I367" s="49"/>
      <c r="J367" s="29"/>
      <c r="K367" s="30"/>
      <c r="L367" s="29"/>
      <c r="M367" s="29"/>
      <c r="N367" s="46"/>
      <c r="O367" s="47"/>
      <c r="P367" s="29"/>
      <c r="Q367" s="46"/>
      <c r="R367" s="46"/>
      <c r="S367" s="46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  <c r="AE367" s="46"/>
      <c r="AF367" s="46"/>
      <c r="AG367" s="46"/>
    </row>
    <row r="368" spans="1:33">
      <c r="A368" s="3"/>
      <c r="B368" s="62"/>
      <c r="C368" s="30"/>
      <c r="D368" s="29"/>
      <c r="E368" s="30"/>
      <c r="F368" s="69"/>
      <c r="G368" s="44"/>
      <c r="H368" s="58"/>
      <c r="I368" s="49"/>
      <c r="J368" s="29"/>
      <c r="K368" s="30"/>
      <c r="L368" s="29"/>
      <c r="M368" s="29"/>
      <c r="N368" s="46"/>
      <c r="O368" s="47"/>
      <c r="P368" s="29"/>
      <c r="Q368" s="46"/>
      <c r="R368" s="46"/>
      <c r="S368" s="46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  <c r="AE368" s="46"/>
      <c r="AF368" s="46"/>
      <c r="AG368" s="46"/>
    </row>
    <row r="369" spans="1:33">
      <c r="A369" s="3"/>
      <c r="B369" s="67"/>
      <c r="C369" s="61"/>
      <c r="D369" s="61"/>
      <c r="E369" s="61"/>
      <c r="F369" s="69"/>
      <c r="G369" s="44"/>
      <c r="H369" s="58"/>
      <c r="I369" s="49"/>
      <c r="J369" s="29"/>
      <c r="K369" s="30"/>
      <c r="L369" s="29"/>
      <c r="M369" s="29"/>
      <c r="N369" s="46"/>
      <c r="O369" s="47"/>
      <c r="P369" s="29"/>
      <c r="Q369" s="46"/>
      <c r="R369" s="46"/>
      <c r="S369" s="46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  <c r="AE369" s="46"/>
      <c r="AF369" s="46"/>
      <c r="AG369" s="46"/>
    </row>
    <row r="370" spans="1:33">
      <c r="A370" s="3"/>
      <c r="B370" s="62"/>
      <c r="C370" s="30"/>
      <c r="D370" s="29"/>
      <c r="E370" s="30"/>
      <c r="F370" s="69"/>
      <c r="G370" s="44"/>
      <c r="H370" s="45"/>
      <c r="I370" s="49"/>
      <c r="J370" s="29"/>
      <c r="K370" s="30"/>
      <c r="L370" s="29"/>
      <c r="M370" s="29"/>
      <c r="N370" s="46"/>
      <c r="O370" s="47"/>
      <c r="P370" s="29"/>
      <c r="Q370" s="46"/>
      <c r="R370" s="46"/>
      <c r="S370" s="46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  <c r="AE370" s="46"/>
      <c r="AF370" s="46"/>
      <c r="AG370" s="46"/>
    </row>
    <row r="371" spans="1:33">
      <c r="A371" s="3"/>
      <c r="B371" s="88"/>
      <c r="C371" s="30"/>
      <c r="D371" s="29"/>
      <c r="E371" s="30"/>
      <c r="F371" s="69"/>
      <c r="G371" s="44"/>
      <c r="H371" s="58"/>
      <c r="I371" s="49"/>
      <c r="J371" s="29"/>
      <c r="K371" s="30"/>
      <c r="L371" s="29"/>
      <c r="M371" s="29"/>
      <c r="N371" s="46"/>
      <c r="O371" s="47"/>
      <c r="P371" s="29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  <c r="AG371" s="46"/>
    </row>
    <row r="372" spans="1:33">
      <c r="A372" s="3"/>
      <c r="B372" s="62"/>
      <c r="C372" s="30"/>
      <c r="D372" s="29"/>
      <c r="E372" s="30"/>
      <c r="F372" s="69"/>
      <c r="G372" s="44"/>
      <c r="H372" s="45"/>
      <c r="I372" s="49"/>
      <c r="J372" s="29"/>
      <c r="K372" s="30"/>
      <c r="L372" s="29"/>
      <c r="M372" s="29"/>
      <c r="N372" s="46"/>
      <c r="O372" s="47"/>
      <c r="P372" s="29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  <c r="AG372" s="46"/>
    </row>
    <row r="373" spans="1:33">
      <c r="A373" s="3"/>
      <c r="B373" s="62"/>
      <c r="C373" s="30"/>
      <c r="D373" s="29"/>
      <c r="E373" s="30"/>
      <c r="F373" s="69"/>
      <c r="G373" s="44"/>
      <c r="H373" s="45"/>
      <c r="I373" s="49"/>
      <c r="J373" s="29"/>
      <c r="K373" s="30"/>
      <c r="L373" s="29"/>
      <c r="M373" s="29"/>
      <c r="N373" s="46"/>
      <c r="O373" s="47"/>
      <c r="P373" s="29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  <c r="AG373" s="46"/>
    </row>
    <row r="374" spans="1:33">
      <c r="A374" s="3"/>
      <c r="B374" s="62"/>
      <c r="C374" s="30"/>
      <c r="D374" s="29"/>
      <c r="E374" s="30"/>
      <c r="F374" s="69"/>
      <c r="G374" s="44"/>
      <c r="H374" s="45"/>
      <c r="I374" s="49"/>
      <c r="J374" s="29"/>
      <c r="K374" s="30"/>
      <c r="L374" s="29"/>
      <c r="M374" s="29"/>
      <c r="N374" s="46"/>
      <c r="O374" s="47"/>
      <c r="P374" s="29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  <c r="AG374" s="46"/>
    </row>
    <row r="375" spans="1:33">
      <c r="A375" s="3"/>
      <c r="B375" s="62"/>
      <c r="C375" s="30"/>
      <c r="D375" s="29"/>
      <c r="E375" s="30"/>
      <c r="F375" s="69"/>
      <c r="G375" s="44"/>
      <c r="H375" s="45"/>
      <c r="I375" s="49"/>
      <c r="J375" s="29"/>
      <c r="K375" s="30"/>
      <c r="L375" s="29"/>
      <c r="M375" s="29"/>
      <c r="N375" s="46"/>
      <c r="O375" s="47"/>
      <c r="P375" s="29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</row>
    <row r="376" spans="1:33">
      <c r="A376" s="3"/>
      <c r="B376" s="62"/>
      <c r="C376" s="30"/>
      <c r="D376" s="29"/>
      <c r="E376" s="30"/>
      <c r="F376" s="69"/>
      <c r="G376" s="44"/>
      <c r="H376" s="45"/>
      <c r="I376" s="49"/>
      <c r="J376" s="29"/>
      <c r="K376" s="30"/>
      <c r="L376" s="29"/>
      <c r="M376" s="29"/>
      <c r="N376" s="46"/>
      <c r="O376" s="47"/>
      <c r="P376" s="29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</row>
    <row r="377" spans="1:33">
      <c r="A377" s="3"/>
      <c r="B377" s="62"/>
      <c r="C377" s="30"/>
      <c r="D377" s="29"/>
      <c r="E377" s="30"/>
      <c r="F377" s="69"/>
      <c r="G377" s="44"/>
      <c r="H377" s="45"/>
      <c r="I377" s="49"/>
      <c r="J377" s="29"/>
      <c r="K377" s="30"/>
      <c r="L377" s="29"/>
      <c r="M377" s="29"/>
      <c r="N377" s="46"/>
      <c r="O377" s="47"/>
      <c r="P377" s="29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</row>
    <row r="378" spans="1:33">
      <c r="A378" s="3"/>
      <c r="B378" s="62"/>
      <c r="C378" s="30"/>
      <c r="D378" s="29"/>
      <c r="E378" s="30"/>
      <c r="F378" s="69"/>
      <c r="G378" s="44"/>
      <c r="H378" s="45"/>
      <c r="I378" s="49"/>
      <c r="J378" s="29"/>
      <c r="K378" s="30"/>
      <c r="L378" s="29"/>
      <c r="M378" s="29"/>
      <c r="N378" s="46"/>
      <c r="O378" s="47"/>
      <c r="P378" s="29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  <c r="AG378" s="46"/>
    </row>
    <row r="379" spans="1:33">
      <c r="A379" s="3"/>
      <c r="B379" s="62"/>
      <c r="C379" s="30"/>
      <c r="D379" s="29"/>
      <c r="E379" s="30"/>
      <c r="F379" s="69"/>
      <c r="G379" s="44"/>
      <c r="H379" s="45"/>
      <c r="I379" s="49"/>
      <c r="J379" s="29"/>
      <c r="K379" s="30"/>
      <c r="L379" s="29"/>
      <c r="M379" s="29"/>
      <c r="N379" s="46"/>
      <c r="O379" s="47"/>
      <c r="P379" s="29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</row>
    <row r="380" spans="1:33">
      <c r="A380" s="3"/>
      <c r="B380" s="62"/>
      <c r="C380" s="30"/>
      <c r="D380" s="29"/>
      <c r="E380" s="30"/>
      <c r="F380" s="69"/>
      <c r="G380" s="44"/>
      <c r="H380" s="45"/>
      <c r="I380" s="49"/>
      <c r="J380" s="29"/>
      <c r="K380" s="30"/>
      <c r="L380" s="29"/>
      <c r="M380" s="29"/>
      <c r="N380" s="46"/>
      <c r="O380" s="47"/>
      <c r="P380" s="29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  <c r="AG380" s="46"/>
    </row>
    <row r="381" spans="1:33">
      <c r="A381" s="3"/>
      <c r="B381" s="62"/>
      <c r="C381" s="30"/>
      <c r="D381" s="29"/>
      <c r="E381" s="30"/>
      <c r="F381" s="69"/>
      <c r="G381" s="44"/>
      <c r="H381" s="45"/>
      <c r="I381" s="49"/>
      <c r="J381" s="29"/>
      <c r="K381" s="30"/>
      <c r="L381" s="29"/>
      <c r="M381" s="29"/>
      <c r="N381" s="46"/>
      <c r="O381" s="47"/>
      <c r="P381" s="29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  <c r="AG381" s="46"/>
    </row>
    <row r="382" spans="1:33">
      <c r="A382" s="3"/>
      <c r="B382" s="62"/>
      <c r="C382" s="30"/>
      <c r="D382" s="29"/>
      <c r="E382" s="30"/>
      <c r="F382" s="69"/>
      <c r="G382" s="44"/>
      <c r="H382" s="45"/>
      <c r="I382" s="49"/>
      <c r="J382" s="29"/>
      <c r="K382" s="30"/>
      <c r="L382" s="29"/>
      <c r="M382" s="29"/>
      <c r="N382" s="46"/>
      <c r="O382" s="47"/>
      <c r="P382" s="29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  <c r="AG382" s="46"/>
    </row>
    <row r="383" spans="1:33">
      <c r="A383" s="3"/>
      <c r="B383" s="62"/>
      <c r="C383" s="30"/>
      <c r="D383" s="29"/>
      <c r="E383" s="30"/>
      <c r="F383" s="69"/>
      <c r="G383" s="44"/>
      <c r="H383" s="45"/>
      <c r="I383" s="49"/>
      <c r="J383" s="29"/>
      <c r="K383" s="30"/>
      <c r="L383" s="29"/>
      <c r="M383" s="29"/>
      <c r="N383" s="46"/>
      <c r="O383" s="47"/>
      <c r="P383" s="29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  <c r="AG383" s="46"/>
    </row>
    <row r="384" spans="1:33">
      <c r="A384" s="3"/>
      <c r="B384" s="62"/>
      <c r="C384" s="30"/>
      <c r="D384" s="29"/>
      <c r="E384" s="30"/>
      <c r="F384" s="69"/>
      <c r="G384" s="44"/>
      <c r="H384" s="45"/>
      <c r="I384" s="49"/>
      <c r="J384" s="29"/>
      <c r="K384" s="30"/>
      <c r="L384" s="29"/>
      <c r="M384" s="29"/>
      <c r="N384" s="46"/>
      <c r="O384" s="47"/>
      <c r="P384" s="29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  <c r="AE384" s="46"/>
      <c r="AF384" s="46"/>
      <c r="AG384" s="46"/>
    </row>
    <row r="385" spans="1:33">
      <c r="A385" s="3"/>
      <c r="B385" s="62"/>
      <c r="C385" s="30"/>
      <c r="D385" s="29"/>
      <c r="E385" s="30"/>
      <c r="F385" s="69"/>
      <c r="G385" s="44"/>
      <c r="H385" s="45"/>
      <c r="I385" s="49"/>
      <c r="J385" s="29"/>
      <c r="K385" s="30"/>
      <c r="L385" s="29"/>
      <c r="M385" s="29"/>
      <c r="N385" s="46"/>
      <c r="O385" s="47"/>
      <c r="P385" s="29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  <c r="AE385" s="46"/>
      <c r="AF385" s="46"/>
      <c r="AG385" s="46"/>
    </row>
    <row r="386" spans="1:33">
      <c r="A386" s="3"/>
      <c r="B386" s="62"/>
      <c r="C386" s="30"/>
      <c r="D386" s="29"/>
      <c r="E386" s="30"/>
      <c r="F386" s="69"/>
      <c r="G386" s="44"/>
      <c r="H386" s="45"/>
      <c r="I386" s="49"/>
      <c r="J386" s="29"/>
      <c r="K386" s="30"/>
      <c r="L386" s="29"/>
      <c r="M386" s="29"/>
      <c r="N386" s="46"/>
      <c r="O386" s="47"/>
      <c r="P386" s="29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  <c r="AE386" s="46"/>
      <c r="AF386" s="46"/>
      <c r="AG386" s="46"/>
    </row>
    <row r="387" spans="1:33">
      <c r="A387" s="3"/>
      <c r="B387" s="62"/>
      <c r="C387" s="30"/>
      <c r="D387" s="29"/>
      <c r="E387" s="30"/>
      <c r="F387" s="69"/>
      <c r="G387" s="44"/>
      <c r="H387" s="45"/>
      <c r="I387" s="49"/>
      <c r="J387" s="29"/>
      <c r="K387" s="30"/>
      <c r="L387" s="29"/>
      <c r="M387" s="29"/>
      <c r="N387" s="46"/>
      <c r="O387" s="47"/>
      <c r="P387" s="29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  <c r="AE387" s="46"/>
      <c r="AF387" s="46"/>
      <c r="AG387" s="46"/>
    </row>
    <row r="388" spans="1:33">
      <c r="A388" s="3"/>
      <c r="B388" s="62"/>
      <c r="C388" s="30"/>
      <c r="D388" s="29"/>
      <c r="E388" s="30"/>
      <c r="F388" s="69"/>
      <c r="G388" s="44"/>
      <c r="H388" s="45"/>
      <c r="I388" s="49"/>
      <c r="J388" s="29"/>
      <c r="K388" s="30"/>
      <c r="L388" s="29"/>
      <c r="M388" s="29"/>
      <c r="N388" s="46"/>
      <c r="O388" s="47"/>
      <c r="P388" s="29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  <c r="AG388" s="46"/>
    </row>
    <row r="389" spans="1:33">
      <c r="A389" s="3"/>
      <c r="B389" s="62"/>
      <c r="C389" s="30"/>
      <c r="D389" s="29"/>
      <c r="E389" s="30"/>
      <c r="F389" s="69"/>
      <c r="G389" s="44"/>
      <c r="H389" s="45"/>
      <c r="I389" s="49"/>
      <c r="J389" s="29"/>
      <c r="K389" s="30"/>
      <c r="L389" s="29"/>
      <c r="M389" s="29"/>
      <c r="N389" s="46"/>
      <c r="O389" s="47"/>
      <c r="P389" s="29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</row>
    <row r="390" spans="1:33">
      <c r="A390" s="3"/>
      <c r="B390" s="62"/>
      <c r="C390" s="30"/>
      <c r="D390" s="29"/>
      <c r="E390" s="30"/>
      <c r="F390" s="69"/>
      <c r="G390" s="44"/>
      <c r="H390" s="45"/>
      <c r="I390" s="49"/>
      <c r="J390" s="29"/>
      <c r="K390" s="30"/>
      <c r="L390" s="29"/>
      <c r="M390" s="29"/>
      <c r="N390" s="46"/>
      <c r="O390" s="47"/>
      <c r="P390" s="29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</row>
    <row r="391" spans="1:33">
      <c r="A391" s="3"/>
      <c r="B391" s="62"/>
      <c r="C391" s="30"/>
      <c r="D391" s="29"/>
      <c r="E391" s="30"/>
      <c r="F391" s="69"/>
      <c r="G391" s="44"/>
      <c r="H391" s="45"/>
      <c r="I391" s="49"/>
      <c r="J391" s="29"/>
      <c r="K391" s="30"/>
      <c r="L391" s="29"/>
      <c r="M391" s="29"/>
      <c r="N391" s="46"/>
      <c r="O391" s="47"/>
      <c r="P391" s="29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  <c r="AE391" s="46"/>
      <c r="AF391" s="46"/>
      <c r="AG391" s="46"/>
    </row>
    <row r="392" spans="1:33">
      <c r="A392" s="3"/>
      <c r="B392" s="62"/>
      <c r="C392" s="30"/>
      <c r="D392" s="29"/>
      <c r="E392" s="30"/>
      <c r="F392" s="69"/>
      <c r="G392" s="44"/>
      <c r="H392" s="45"/>
      <c r="I392" s="49"/>
      <c r="J392" s="29"/>
      <c r="K392" s="30"/>
      <c r="L392" s="29"/>
      <c r="M392" s="29"/>
      <c r="N392" s="46"/>
      <c r="O392" s="47"/>
      <c r="P392" s="29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  <c r="AG392" s="46"/>
    </row>
    <row r="393" spans="1:33">
      <c r="A393" s="3"/>
      <c r="B393" s="62"/>
      <c r="C393" s="30"/>
      <c r="D393" s="29"/>
      <c r="E393" s="30"/>
      <c r="F393" s="69"/>
      <c r="G393" s="44"/>
      <c r="H393" s="45"/>
      <c r="I393" s="49"/>
      <c r="J393" s="29"/>
      <c r="K393" s="30"/>
      <c r="L393" s="29"/>
      <c r="M393" s="29"/>
      <c r="N393" s="46"/>
      <c r="O393" s="47"/>
      <c r="P393" s="29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  <c r="AG393" s="46"/>
    </row>
    <row r="394" spans="1:33">
      <c r="A394" s="3"/>
      <c r="B394" s="62"/>
      <c r="C394" s="30"/>
      <c r="D394" s="29"/>
      <c r="E394" s="30"/>
      <c r="F394" s="69"/>
      <c r="G394" s="44"/>
      <c r="H394" s="45"/>
      <c r="I394" s="49"/>
      <c r="J394" s="29"/>
      <c r="K394" s="30"/>
      <c r="L394" s="29"/>
      <c r="M394" s="29"/>
      <c r="N394" s="46"/>
      <c r="O394" s="47"/>
      <c r="P394" s="29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  <c r="AG394" s="46"/>
    </row>
    <row r="395" spans="1:33">
      <c r="A395" s="3"/>
      <c r="B395" s="62"/>
      <c r="C395" s="30"/>
      <c r="D395" s="29"/>
      <c r="E395" s="30"/>
      <c r="F395" s="69"/>
      <c r="G395" s="44"/>
      <c r="H395" s="45"/>
      <c r="I395" s="49"/>
      <c r="J395" s="29"/>
      <c r="K395" s="30"/>
      <c r="L395" s="29"/>
      <c r="M395" s="29"/>
      <c r="N395" s="46"/>
      <c r="O395" s="47"/>
      <c r="P395" s="29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</row>
    <row r="396" spans="1:33">
      <c r="A396" s="3"/>
      <c r="B396" s="62"/>
      <c r="C396" s="30"/>
      <c r="D396" s="29"/>
      <c r="E396" s="30"/>
      <c r="F396" s="69"/>
      <c r="G396" s="44"/>
      <c r="H396" s="45"/>
      <c r="I396" s="49"/>
      <c r="J396" s="29"/>
      <c r="K396" s="30"/>
      <c r="L396" s="29"/>
      <c r="M396" s="29"/>
      <c r="N396" s="46"/>
      <c r="O396" s="47"/>
      <c r="P396" s="29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</row>
    <row r="397" spans="1:33">
      <c r="A397" s="3"/>
      <c r="B397" s="62"/>
      <c r="C397" s="30"/>
      <c r="D397" s="29"/>
      <c r="E397" s="30"/>
      <c r="F397" s="69"/>
      <c r="G397" s="44"/>
      <c r="H397" s="45"/>
      <c r="I397" s="49"/>
      <c r="J397" s="29"/>
      <c r="K397" s="30"/>
      <c r="L397" s="29"/>
      <c r="M397" s="29"/>
      <c r="N397" s="46"/>
      <c r="O397" s="47"/>
      <c r="P397" s="29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</row>
    <row r="398" spans="1:33">
      <c r="A398" s="3"/>
      <c r="B398" s="62"/>
      <c r="C398" s="30"/>
      <c r="D398" s="29"/>
      <c r="E398" s="30"/>
      <c r="F398" s="69"/>
      <c r="G398" s="44"/>
      <c r="H398" s="45"/>
      <c r="I398" s="49"/>
      <c r="J398" s="29"/>
      <c r="K398" s="30"/>
      <c r="L398" s="29"/>
      <c r="M398" s="29"/>
      <c r="N398" s="46"/>
      <c r="O398" s="47"/>
      <c r="P398" s="29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</row>
    <row r="399" spans="1:33">
      <c r="A399" s="3"/>
      <c r="B399" s="62"/>
      <c r="C399" s="30"/>
      <c r="D399" s="29"/>
      <c r="E399" s="30"/>
      <c r="F399" s="69"/>
      <c r="G399" s="44"/>
      <c r="H399" s="45"/>
      <c r="I399" s="49"/>
      <c r="J399" s="29"/>
      <c r="K399" s="30"/>
      <c r="L399" s="29"/>
      <c r="M399" s="29"/>
      <c r="N399" s="46"/>
      <c r="O399" s="47"/>
      <c r="P399" s="29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</row>
    <row r="400" spans="1:33">
      <c r="A400" s="3"/>
      <c r="B400" s="62"/>
      <c r="C400" s="30"/>
      <c r="D400" s="29"/>
      <c r="E400" s="30"/>
      <c r="F400" s="69"/>
      <c r="G400" s="44"/>
      <c r="H400" s="45"/>
      <c r="I400" s="49"/>
      <c r="J400" s="29"/>
      <c r="K400" s="30"/>
      <c r="L400" s="29"/>
      <c r="M400" s="29"/>
      <c r="N400" s="46"/>
      <c r="O400" s="47"/>
      <c r="P400" s="29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</row>
    <row r="401" spans="1:33">
      <c r="A401" s="3"/>
      <c r="B401" s="62"/>
      <c r="C401" s="30"/>
      <c r="D401" s="29"/>
      <c r="E401" s="30"/>
      <c r="F401" s="69"/>
      <c r="G401" s="44"/>
      <c r="H401" s="45"/>
      <c r="I401" s="49"/>
      <c r="J401" s="29"/>
      <c r="K401" s="30"/>
      <c r="L401" s="29"/>
      <c r="M401" s="29"/>
      <c r="N401" s="46"/>
      <c r="O401" s="47"/>
      <c r="P401" s="29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</row>
    <row r="402" spans="1:33">
      <c r="A402" s="3"/>
      <c r="B402" s="62"/>
      <c r="C402" s="30"/>
      <c r="D402" s="29"/>
      <c r="E402" s="30"/>
      <c r="F402" s="69"/>
      <c r="G402" s="44"/>
      <c r="H402" s="45"/>
      <c r="I402" s="49"/>
      <c r="J402" s="29"/>
      <c r="K402" s="30"/>
      <c r="L402" s="29"/>
      <c r="M402" s="29"/>
      <c r="N402" s="46"/>
      <c r="O402" s="47"/>
      <c r="P402" s="29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</row>
    <row r="403" spans="1:33">
      <c r="A403" s="3"/>
      <c r="B403" s="62"/>
      <c r="C403" s="30"/>
      <c r="D403" s="29"/>
      <c r="E403" s="30"/>
      <c r="F403" s="69"/>
      <c r="G403" s="44"/>
      <c r="H403" s="45"/>
      <c r="I403" s="49"/>
      <c r="J403" s="29"/>
      <c r="K403" s="30"/>
      <c r="L403" s="29"/>
      <c r="M403" s="29"/>
      <c r="N403" s="46"/>
      <c r="O403" s="47"/>
      <c r="P403" s="29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</row>
    <row r="404" spans="1:33">
      <c r="A404" s="3"/>
      <c r="B404" s="76"/>
      <c r="C404" s="89"/>
      <c r="D404" s="80"/>
      <c r="E404" s="89"/>
      <c r="F404" s="69"/>
      <c r="G404" s="44"/>
      <c r="H404" s="58"/>
      <c r="I404" s="49"/>
      <c r="J404" s="29"/>
      <c r="K404" s="30"/>
      <c r="L404" s="29"/>
      <c r="M404" s="29"/>
      <c r="N404" s="46"/>
      <c r="O404" s="47"/>
      <c r="P404" s="29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</row>
    <row r="405" spans="1:33">
      <c r="A405" s="3"/>
      <c r="B405" s="76"/>
      <c r="C405" s="89"/>
      <c r="D405" s="80"/>
      <c r="E405" s="89"/>
      <c r="F405" s="69"/>
      <c r="G405" s="44"/>
      <c r="H405" s="45"/>
      <c r="I405" s="49"/>
      <c r="J405" s="29"/>
      <c r="K405" s="30"/>
      <c r="L405" s="29"/>
      <c r="M405" s="29"/>
      <c r="N405" s="46"/>
      <c r="O405" s="47"/>
      <c r="P405" s="29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</row>
    <row r="406" spans="1:33">
      <c r="A406" s="3"/>
      <c r="B406" s="76"/>
      <c r="C406" s="89"/>
      <c r="D406" s="80"/>
      <c r="E406" s="89"/>
      <c r="F406" s="69"/>
      <c r="G406" s="44"/>
      <c r="H406" s="45"/>
      <c r="I406" s="49"/>
      <c r="J406" s="29"/>
      <c r="K406" s="30"/>
      <c r="L406" s="29"/>
      <c r="M406" s="29"/>
      <c r="N406" s="46"/>
      <c r="O406" s="47"/>
      <c r="P406" s="29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</row>
    <row r="407" spans="1:33">
      <c r="A407" s="3"/>
      <c r="B407" s="76"/>
      <c r="C407" s="89"/>
      <c r="D407" s="80"/>
      <c r="E407" s="89"/>
      <c r="F407" s="69"/>
      <c r="G407" s="44"/>
      <c r="H407" s="45"/>
      <c r="I407" s="49"/>
      <c r="J407" s="29"/>
      <c r="K407" s="30"/>
      <c r="L407" s="29"/>
      <c r="M407" s="29"/>
      <c r="N407" s="46"/>
      <c r="O407" s="47"/>
      <c r="P407" s="29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</row>
    <row r="408" spans="1:33">
      <c r="A408" s="3"/>
      <c r="B408" s="76"/>
      <c r="C408" s="89"/>
      <c r="D408" s="80"/>
      <c r="E408" s="89"/>
      <c r="F408" s="69"/>
      <c r="G408" s="44"/>
      <c r="H408" s="45"/>
      <c r="I408" s="49"/>
      <c r="J408" s="29"/>
      <c r="K408" s="30"/>
      <c r="L408" s="29"/>
      <c r="M408" s="29"/>
      <c r="N408" s="46"/>
      <c r="O408" s="47"/>
      <c r="P408" s="29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</row>
    <row r="409" spans="1:33">
      <c r="A409" s="3"/>
      <c r="B409" s="62"/>
      <c r="C409" s="30"/>
      <c r="D409" s="29"/>
      <c r="E409" s="30"/>
      <c r="F409" s="47"/>
      <c r="G409" s="44"/>
      <c r="H409" s="45"/>
      <c r="I409" s="49"/>
      <c r="J409" s="29"/>
      <c r="K409" s="30"/>
      <c r="L409" s="29"/>
      <c r="M409" s="29"/>
      <c r="N409" s="46"/>
      <c r="O409" s="47"/>
      <c r="P409" s="29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</row>
    <row r="410" spans="1:33">
      <c r="A410" s="3"/>
      <c r="B410" s="62"/>
      <c r="C410" s="30"/>
      <c r="D410" s="29"/>
      <c r="E410" s="30"/>
      <c r="F410" s="47"/>
      <c r="G410" s="44"/>
      <c r="H410" s="45"/>
      <c r="I410" s="49"/>
      <c r="J410" s="29"/>
      <c r="K410" s="30"/>
      <c r="L410" s="29"/>
      <c r="M410" s="29"/>
      <c r="N410" s="46"/>
      <c r="O410" s="47"/>
      <c r="P410" s="29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</row>
    <row r="411" spans="1:33">
      <c r="A411" s="3"/>
      <c r="B411" s="62"/>
      <c r="C411" s="30"/>
      <c r="D411" s="29"/>
      <c r="E411" s="30"/>
      <c r="F411" s="47"/>
      <c r="G411" s="44"/>
      <c r="H411" s="45"/>
      <c r="I411" s="49"/>
      <c r="J411" s="29"/>
      <c r="K411" s="30"/>
      <c r="L411" s="29"/>
      <c r="M411" s="29"/>
      <c r="N411" s="46"/>
      <c r="O411" s="47"/>
      <c r="P411" s="29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</row>
    <row r="412" spans="1:33">
      <c r="A412" s="3"/>
      <c r="B412" s="62"/>
      <c r="C412" s="30"/>
      <c r="D412" s="29"/>
      <c r="E412" s="30"/>
      <c r="F412" s="47"/>
      <c r="G412" s="44"/>
      <c r="H412" s="45"/>
      <c r="I412" s="49"/>
      <c r="J412" s="29"/>
      <c r="K412" s="30"/>
      <c r="L412" s="29"/>
      <c r="M412" s="29"/>
      <c r="N412" s="50"/>
      <c r="O412" s="47"/>
      <c r="P412" s="29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</row>
    <row r="413" spans="1:33" ht="30.75" customHeight="1">
      <c r="A413" s="3"/>
      <c r="B413" s="62"/>
      <c r="C413" s="30"/>
      <c r="D413" s="29"/>
      <c r="E413" s="30"/>
      <c r="F413" s="47"/>
      <c r="G413" s="44"/>
      <c r="H413" s="45"/>
      <c r="I413" s="49"/>
      <c r="J413" s="29"/>
      <c r="K413" s="30"/>
      <c r="L413" s="29"/>
      <c r="M413" s="29"/>
      <c r="N413" s="50"/>
      <c r="O413" s="47"/>
      <c r="P413" s="29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</row>
    <row r="414" spans="1:33">
      <c r="A414" s="3"/>
      <c r="B414" s="62"/>
      <c r="C414" s="30"/>
      <c r="D414" s="29"/>
      <c r="E414" s="30"/>
      <c r="F414" s="47"/>
      <c r="G414" s="44"/>
      <c r="H414" s="45"/>
      <c r="I414" s="49"/>
      <c r="J414" s="29"/>
      <c r="K414" s="30"/>
      <c r="L414" s="29"/>
      <c r="M414" s="29"/>
      <c r="N414" s="46"/>
      <c r="O414" s="47"/>
      <c r="P414" s="29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</row>
    <row r="415" spans="1:33">
      <c r="A415" s="3"/>
      <c r="B415" s="62"/>
      <c r="C415" s="30"/>
      <c r="D415" s="29"/>
      <c r="E415" s="30"/>
      <c r="F415" s="47"/>
      <c r="G415" s="44"/>
      <c r="H415" s="45"/>
      <c r="I415" s="49"/>
      <c r="J415" s="29"/>
      <c r="K415" s="30"/>
      <c r="L415" s="29"/>
      <c r="M415" s="29"/>
      <c r="N415" s="46"/>
      <c r="O415" s="47"/>
      <c r="P415" s="29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</row>
    <row r="416" spans="1:33">
      <c r="A416" s="3"/>
      <c r="B416" s="62"/>
      <c r="C416" s="30"/>
      <c r="D416" s="29"/>
      <c r="E416" s="30"/>
      <c r="F416" s="47"/>
      <c r="G416" s="44"/>
      <c r="H416" s="45"/>
      <c r="I416" s="49"/>
      <c r="J416" s="29"/>
      <c r="K416" s="30"/>
      <c r="L416" s="29"/>
      <c r="M416" s="29"/>
      <c r="N416" s="46"/>
      <c r="O416" s="47"/>
      <c r="P416" s="29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</row>
    <row r="417" spans="1:33">
      <c r="A417" s="3"/>
      <c r="B417" s="73"/>
      <c r="C417" s="89"/>
      <c r="D417" s="80"/>
      <c r="E417" s="89"/>
      <c r="F417" s="69"/>
      <c r="G417" s="44"/>
      <c r="H417" s="45"/>
      <c r="I417" s="49"/>
      <c r="J417" s="29"/>
      <c r="K417" s="30"/>
      <c r="L417" s="29"/>
      <c r="M417" s="29"/>
      <c r="N417" s="46"/>
      <c r="O417" s="47"/>
      <c r="P417" s="29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</row>
    <row r="418" spans="1:33">
      <c r="A418" s="3"/>
      <c r="B418" s="73"/>
      <c r="C418" s="89"/>
      <c r="D418" s="80"/>
      <c r="E418" s="89"/>
      <c r="F418" s="69"/>
      <c r="G418" s="44"/>
      <c r="H418" s="45"/>
      <c r="I418" s="49"/>
      <c r="J418" s="29"/>
      <c r="K418" s="30"/>
      <c r="L418" s="29"/>
      <c r="M418" s="29"/>
      <c r="N418" s="46"/>
      <c r="O418" s="47"/>
      <c r="P418" s="29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</row>
    <row r="419" spans="1:33">
      <c r="A419" s="3"/>
      <c r="B419" s="62"/>
      <c r="C419" s="30"/>
      <c r="D419" s="80"/>
      <c r="E419" s="30"/>
      <c r="F419" s="69"/>
      <c r="G419" s="44"/>
      <c r="H419" s="45"/>
      <c r="I419" s="49"/>
      <c r="J419" s="29"/>
      <c r="K419" s="30"/>
      <c r="L419" s="29"/>
      <c r="M419" s="29"/>
      <c r="N419" s="46"/>
      <c r="O419" s="47"/>
      <c r="P419" s="29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</row>
    <row r="420" spans="1:33">
      <c r="A420" s="3"/>
      <c r="B420" s="62"/>
      <c r="C420" s="30"/>
      <c r="D420" s="80"/>
      <c r="E420" s="30"/>
      <c r="F420" s="69"/>
      <c r="G420" s="44"/>
      <c r="H420" s="45"/>
      <c r="I420" s="49"/>
      <c r="J420" s="29"/>
      <c r="K420" s="30"/>
      <c r="L420" s="29"/>
      <c r="M420" s="29"/>
      <c r="N420" s="46"/>
      <c r="O420" s="47"/>
      <c r="P420" s="29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</row>
    <row r="421" spans="1:33">
      <c r="A421" s="3"/>
      <c r="B421" s="62"/>
      <c r="C421" s="30"/>
      <c r="D421" s="80"/>
      <c r="E421" s="30"/>
      <c r="F421" s="69"/>
      <c r="G421" s="44"/>
      <c r="H421" s="45"/>
      <c r="I421" s="49"/>
      <c r="J421" s="29"/>
      <c r="K421" s="30"/>
      <c r="L421" s="29"/>
      <c r="M421" s="29"/>
      <c r="N421" s="46"/>
      <c r="O421" s="47"/>
      <c r="P421" s="29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</row>
    <row r="422" spans="1:33">
      <c r="A422" s="3"/>
      <c r="B422" s="62"/>
      <c r="C422" s="30"/>
      <c r="D422" s="80"/>
      <c r="E422" s="30"/>
      <c r="F422" s="69"/>
      <c r="G422" s="44"/>
      <c r="H422" s="45"/>
      <c r="I422" s="49"/>
      <c r="J422" s="29"/>
      <c r="K422" s="30"/>
      <c r="L422" s="29"/>
      <c r="M422" s="29"/>
      <c r="N422" s="46"/>
      <c r="O422" s="47"/>
      <c r="P422" s="29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</row>
    <row r="423" spans="1:33">
      <c r="A423" s="3"/>
      <c r="B423" s="62"/>
      <c r="C423" s="30"/>
      <c r="D423" s="80"/>
      <c r="E423" s="30"/>
      <c r="F423" s="69"/>
      <c r="G423" s="44"/>
      <c r="H423" s="45"/>
      <c r="I423" s="49"/>
      <c r="J423" s="29"/>
      <c r="K423" s="30"/>
      <c r="L423" s="29"/>
      <c r="M423" s="29"/>
      <c r="N423" s="46"/>
      <c r="O423" s="47"/>
      <c r="P423" s="29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</row>
    <row r="424" spans="1:33">
      <c r="A424" s="3"/>
      <c r="B424" s="73"/>
      <c r="C424" s="89"/>
      <c r="D424" s="80"/>
      <c r="E424" s="89"/>
      <c r="F424" s="69"/>
      <c r="G424" s="44"/>
      <c r="H424" s="45"/>
      <c r="I424" s="49"/>
      <c r="J424" s="29"/>
      <c r="K424" s="30"/>
      <c r="L424" s="29"/>
      <c r="M424" s="29"/>
      <c r="N424" s="46"/>
      <c r="O424" s="47"/>
      <c r="P424" s="29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</row>
    <row r="425" spans="1:33">
      <c r="A425" s="3"/>
      <c r="B425" s="62"/>
      <c r="C425" s="30"/>
      <c r="D425" s="29"/>
      <c r="E425" s="30"/>
      <c r="F425" s="47"/>
      <c r="G425" s="44"/>
      <c r="H425" s="45"/>
      <c r="I425" s="59"/>
      <c r="J425" s="29"/>
      <c r="K425" s="30"/>
      <c r="L425" s="29"/>
      <c r="M425" s="29"/>
      <c r="N425" s="46"/>
      <c r="O425" s="47"/>
      <c r="P425" s="29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</row>
    <row r="426" spans="1:33">
      <c r="A426" s="3"/>
      <c r="B426" s="62"/>
      <c r="C426" s="30"/>
      <c r="D426" s="29"/>
      <c r="E426" s="30"/>
      <c r="F426" s="47"/>
      <c r="G426" s="44"/>
      <c r="H426" s="45"/>
      <c r="I426" s="59"/>
      <c r="J426" s="29"/>
      <c r="K426" s="30"/>
      <c r="L426" s="29"/>
      <c r="M426" s="29"/>
      <c r="N426" s="46"/>
      <c r="O426" s="47"/>
      <c r="P426" s="29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</row>
    <row r="427" spans="1:33">
      <c r="A427" s="3"/>
      <c r="B427" s="62"/>
      <c r="C427" s="30"/>
      <c r="D427" s="29"/>
      <c r="E427" s="30"/>
      <c r="F427" s="47"/>
      <c r="G427" s="44"/>
      <c r="H427" s="45"/>
      <c r="I427" s="49"/>
      <c r="J427" s="29"/>
      <c r="K427" s="30"/>
      <c r="L427" s="29"/>
      <c r="M427" s="29"/>
      <c r="N427" s="46"/>
      <c r="O427" s="47"/>
      <c r="P427" s="29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</row>
    <row r="428" spans="1:33">
      <c r="A428" s="3"/>
      <c r="B428" s="63"/>
      <c r="C428" s="82"/>
      <c r="D428" s="83"/>
      <c r="E428" s="82"/>
      <c r="F428" s="84"/>
      <c r="G428" s="85"/>
      <c r="H428" s="90"/>
      <c r="I428" s="86"/>
      <c r="J428" s="83"/>
      <c r="K428" s="82"/>
      <c r="L428" s="29"/>
      <c r="M428" s="29"/>
      <c r="N428" s="55"/>
      <c r="O428" s="47"/>
      <c r="P428" s="29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  <c r="AG428" s="46"/>
    </row>
    <row r="429" spans="1:33">
      <c r="A429" s="3"/>
      <c r="B429" s="63"/>
      <c r="C429" s="82"/>
      <c r="D429" s="83"/>
      <c r="E429" s="82"/>
      <c r="F429" s="84"/>
      <c r="G429" s="85"/>
      <c r="H429" s="90"/>
      <c r="I429" s="86"/>
      <c r="J429" s="83"/>
      <c r="K429" s="82"/>
      <c r="L429" s="29"/>
      <c r="M429" s="29"/>
      <c r="N429" s="55"/>
      <c r="O429" s="47"/>
      <c r="P429" s="29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</row>
    <row r="430" spans="1:33">
      <c r="A430" s="3"/>
      <c r="B430" s="63"/>
      <c r="C430" s="82"/>
      <c r="D430" s="83"/>
      <c r="E430" s="91"/>
      <c r="F430" s="84"/>
      <c r="G430" s="85"/>
      <c r="H430" s="90"/>
      <c r="I430" s="86"/>
      <c r="J430" s="83"/>
      <c r="K430" s="82"/>
      <c r="L430" s="29"/>
      <c r="M430" s="29"/>
      <c r="N430" s="55"/>
      <c r="O430" s="47"/>
      <c r="P430" s="29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</row>
    <row r="431" spans="1:33">
      <c r="A431" s="3"/>
      <c r="B431" s="63"/>
      <c r="C431" s="82"/>
      <c r="D431" s="83"/>
      <c r="E431" s="91"/>
      <c r="F431" s="84"/>
      <c r="G431" s="85"/>
      <c r="H431" s="58"/>
      <c r="I431" s="86"/>
      <c r="J431" s="83"/>
      <c r="K431" s="82"/>
      <c r="L431" s="29"/>
      <c r="M431" s="29"/>
      <c r="N431" s="55"/>
      <c r="O431" s="47"/>
      <c r="P431" s="29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</row>
    <row r="432" spans="1:33">
      <c r="A432" s="3"/>
      <c r="B432" s="63"/>
      <c r="C432" s="82"/>
      <c r="D432" s="83"/>
      <c r="E432" s="91"/>
      <c r="F432" s="84"/>
      <c r="G432" s="85"/>
      <c r="H432" s="58"/>
      <c r="I432" s="86"/>
      <c r="J432" s="83"/>
      <c r="K432" s="82"/>
      <c r="L432" s="29"/>
      <c r="M432" s="29"/>
      <c r="N432" s="55"/>
      <c r="O432" s="47"/>
      <c r="P432" s="29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</row>
    <row r="433" spans="1:33">
      <c r="A433" s="3"/>
      <c r="B433" s="63"/>
      <c r="C433" s="82"/>
      <c r="D433" s="83"/>
      <c r="E433" s="91"/>
      <c r="F433" s="84"/>
      <c r="G433" s="85"/>
      <c r="H433" s="58"/>
      <c r="I433" s="86"/>
      <c r="J433" s="83"/>
      <c r="K433" s="82"/>
      <c r="L433" s="29"/>
      <c r="M433" s="29"/>
      <c r="N433" s="55"/>
      <c r="O433" s="47"/>
      <c r="P433" s="29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</row>
    <row r="434" spans="1:33">
      <c r="A434" s="3"/>
      <c r="B434" s="62"/>
      <c r="C434" s="30"/>
      <c r="D434" s="29"/>
      <c r="E434" s="30"/>
      <c r="F434" s="47"/>
      <c r="G434" s="44"/>
      <c r="H434" s="45"/>
      <c r="I434" s="49"/>
      <c r="J434" s="29"/>
      <c r="K434" s="30"/>
      <c r="L434" s="29"/>
      <c r="M434" s="29"/>
      <c r="N434" s="46"/>
      <c r="O434" s="47"/>
      <c r="P434" s="29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</row>
    <row r="435" spans="1:33">
      <c r="A435" s="3"/>
      <c r="B435" s="62"/>
      <c r="C435" s="30"/>
      <c r="D435" s="29"/>
      <c r="E435" s="30"/>
      <c r="F435" s="47"/>
      <c r="G435" s="44"/>
      <c r="H435" s="45"/>
      <c r="I435" s="49"/>
      <c r="J435" s="29"/>
      <c r="K435" s="30"/>
      <c r="L435" s="29"/>
      <c r="M435" s="29"/>
      <c r="N435" s="46"/>
      <c r="O435" s="47"/>
      <c r="P435" s="29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</row>
    <row r="436" spans="1:33">
      <c r="A436" s="3"/>
      <c r="B436" s="88"/>
      <c r="C436" s="30"/>
      <c r="D436" s="30"/>
      <c r="E436" s="30"/>
      <c r="F436" s="47"/>
      <c r="G436" s="44"/>
      <c r="H436" s="45"/>
      <c r="I436" s="49"/>
      <c r="J436" s="29"/>
      <c r="K436" s="30"/>
      <c r="L436" s="29"/>
      <c r="M436" s="29"/>
      <c r="N436" s="46"/>
      <c r="O436" s="47"/>
      <c r="P436" s="29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</row>
    <row r="437" spans="1:33" ht="45.75" customHeight="1">
      <c r="A437" s="3"/>
      <c r="B437" s="88"/>
      <c r="C437" s="30"/>
      <c r="D437" s="30"/>
      <c r="E437" s="30"/>
      <c r="F437" s="47"/>
      <c r="G437" s="44"/>
      <c r="H437" s="45"/>
      <c r="I437" s="49"/>
      <c r="J437" s="29"/>
      <c r="K437" s="30"/>
      <c r="L437" s="29"/>
      <c r="M437" s="29"/>
      <c r="N437" s="46"/>
      <c r="O437" s="47"/>
      <c r="P437" s="29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</row>
    <row r="438" spans="1:33" ht="45.75" customHeight="1">
      <c r="A438" s="3"/>
      <c r="B438" s="88"/>
      <c r="C438" s="30"/>
      <c r="D438" s="30"/>
      <c r="E438" s="30"/>
      <c r="F438" s="47"/>
      <c r="G438" s="44"/>
      <c r="H438" s="45"/>
      <c r="I438" s="49"/>
      <c r="J438" s="29"/>
      <c r="K438" s="30"/>
      <c r="L438" s="29"/>
      <c r="M438" s="29"/>
      <c r="N438" s="46"/>
      <c r="O438" s="47"/>
      <c r="P438" s="29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</row>
    <row r="439" spans="1:33" ht="45.75" customHeight="1">
      <c r="A439" s="3"/>
      <c r="B439" s="88"/>
      <c r="C439" s="30"/>
      <c r="D439" s="30"/>
      <c r="E439" s="30"/>
      <c r="F439" s="47"/>
      <c r="G439" s="44"/>
      <c r="H439" s="45"/>
      <c r="I439" s="49"/>
      <c r="J439" s="29"/>
      <c r="K439" s="30"/>
      <c r="L439" s="29"/>
      <c r="M439" s="29"/>
      <c r="N439" s="46"/>
      <c r="O439" s="47"/>
      <c r="P439" s="29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</row>
    <row r="440" spans="1:33" ht="45.75" customHeight="1">
      <c r="A440" s="3"/>
      <c r="B440" s="88"/>
      <c r="C440" s="30"/>
      <c r="D440" s="30"/>
      <c r="E440" s="30"/>
      <c r="F440" s="47"/>
      <c r="G440" s="44"/>
      <c r="H440" s="45"/>
      <c r="I440" s="49"/>
      <c r="J440" s="29"/>
      <c r="K440" s="30"/>
      <c r="L440" s="29"/>
      <c r="M440" s="29"/>
      <c r="N440" s="46"/>
      <c r="O440" s="47"/>
      <c r="P440" s="29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</row>
    <row r="441" spans="1:33">
      <c r="A441" s="3"/>
      <c r="B441" s="88"/>
      <c r="C441" s="30"/>
      <c r="D441" s="30"/>
      <c r="E441" s="30"/>
      <c r="F441" s="47"/>
      <c r="G441" s="44"/>
      <c r="H441" s="45"/>
      <c r="I441" s="49"/>
      <c r="J441" s="29"/>
      <c r="K441" s="30"/>
      <c r="L441" s="29"/>
      <c r="M441" s="29"/>
      <c r="N441" s="46"/>
      <c r="O441" s="47"/>
      <c r="P441" s="29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</row>
    <row r="442" spans="1:33" ht="46.5" customHeight="1">
      <c r="A442" s="3"/>
      <c r="B442" s="88"/>
      <c r="C442" s="30"/>
      <c r="D442" s="30"/>
      <c r="E442" s="30"/>
      <c r="F442" s="47"/>
      <c r="G442" s="44"/>
      <c r="H442" s="45"/>
      <c r="I442" s="49"/>
      <c r="J442" s="29"/>
      <c r="K442" s="30"/>
      <c r="L442" s="29"/>
      <c r="M442" s="29"/>
      <c r="N442" s="46"/>
      <c r="O442" s="47"/>
      <c r="P442" s="29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</row>
    <row r="443" spans="1:33">
      <c r="A443" s="3"/>
      <c r="B443" s="73"/>
      <c r="C443" s="64"/>
      <c r="D443" s="29"/>
      <c r="E443" s="30"/>
      <c r="F443" s="47"/>
      <c r="G443" s="44"/>
      <c r="H443" s="45"/>
      <c r="I443" s="49"/>
      <c r="J443" s="29"/>
      <c r="K443" s="30"/>
      <c r="L443" s="29"/>
      <c r="M443" s="29"/>
      <c r="N443" s="46"/>
      <c r="O443" s="47"/>
      <c r="P443" s="29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</row>
    <row r="444" spans="1:33">
      <c r="A444" s="3"/>
      <c r="B444" s="73"/>
      <c r="C444" s="64"/>
      <c r="D444" s="29"/>
      <c r="E444" s="30"/>
      <c r="F444" s="47"/>
      <c r="G444" s="44"/>
      <c r="H444" s="45"/>
      <c r="I444" s="49"/>
      <c r="J444" s="29"/>
      <c r="K444" s="30"/>
      <c r="L444" s="29"/>
      <c r="M444" s="29"/>
      <c r="N444" s="46"/>
      <c r="O444" s="47"/>
      <c r="P444" s="29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</row>
    <row r="445" spans="1:33">
      <c r="A445" s="3"/>
      <c r="B445" s="73"/>
      <c r="C445" s="64"/>
      <c r="D445" s="29"/>
      <c r="E445" s="30"/>
      <c r="F445" s="47"/>
      <c r="G445" s="44"/>
      <c r="H445" s="45"/>
      <c r="I445" s="49"/>
      <c r="J445" s="29"/>
      <c r="K445" s="30"/>
      <c r="L445" s="29"/>
      <c r="M445" s="29"/>
      <c r="N445" s="46"/>
      <c r="O445" s="47"/>
      <c r="P445" s="29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</row>
    <row r="446" spans="1:33">
      <c r="A446" s="3"/>
      <c r="B446" s="62"/>
      <c r="C446" s="49"/>
      <c r="D446" s="29"/>
      <c r="E446" s="92"/>
      <c r="F446" s="47"/>
      <c r="G446" s="44"/>
      <c r="H446" s="45"/>
      <c r="I446" s="49"/>
      <c r="J446" s="29"/>
      <c r="K446" s="30"/>
      <c r="L446" s="29"/>
      <c r="M446" s="29"/>
      <c r="N446" s="46"/>
      <c r="O446" s="47"/>
      <c r="P446" s="29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</row>
    <row r="447" spans="1:33">
      <c r="A447" s="3"/>
      <c r="B447" s="62"/>
      <c r="C447" s="49"/>
      <c r="D447" s="29"/>
      <c r="E447" s="92"/>
      <c r="F447" s="47"/>
      <c r="G447" s="44"/>
      <c r="H447" s="45"/>
      <c r="I447" s="49"/>
      <c r="J447" s="29"/>
      <c r="K447" s="30"/>
      <c r="L447" s="29"/>
      <c r="M447" s="29"/>
      <c r="N447" s="46"/>
      <c r="O447" s="47"/>
      <c r="P447" s="29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</row>
    <row r="448" spans="1:33">
      <c r="A448" s="3"/>
      <c r="B448" s="62"/>
      <c r="C448" s="49"/>
      <c r="D448" s="29"/>
      <c r="E448" s="92"/>
      <c r="F448" s="47"/>
      <c r="G448" s="44"/>
      <c r="H448" s="45"/>
      <c r="I448" s="49"/>
      <c r="J448" s="29"/>
      <c r="K448" s="30"/>
      <c r="L448" s="29"/>
      <c r="M448" s="29"/>
      <c r="N448" s="46"/>
      <c r="O448" s="47"/>
      <c r="P448" s="29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</row>
    <row r="449" spans="1:33">
      <c r="A449" s="3"/>
      <c r="B449" s="62"/>
      <c r="C449" s="49"/>
      <c r="D449" s="29"/>
      <c r="E449" s="92"/>
      <c r="F449" s="47"/>
      <c r="G449" s="44"/>
      <c r="H449" s="45"/>
      <c r="I449" s="49"/>
      <c r="J449" s="29"/>
      <c r="K449" s="30"/>
      <c r="L449" s="29"/>
      <c r="M449" s="29"/>
      <c r="N449" s="46"/>
      <c r="O449" s="47"/>
      <c r="P449" s="29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</row>
    <row r="450" spans="1:33">
      <c r="A450" s="3"/>
      <c r="B450" s="62"/>
      <c r="C450" s="30"/>
      <c r="D450" s="29"/>
      <c r="E450" s="30"/>
      <c r="F450" s="47"/>
      <c r="G450" s="44"/>
      <c r="H450" s="45"/>
      <c r="I450" s="49"/>
      <c r="J450" s="29"/>
      <c r="K450" s="30"/>
      <c r="L450" s="29"/>
      <c r="M450" s="29"/>
      <c r="N450" s="46"/>
      <c r="O450" s="47"/>
      <c r="P450" s="29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</row>
    <row r="451" spans="1:33">
      <c r="A451" s="3"/>
      <c r="B451" s="62"/>
      <c r="C451" s="30"/>
      <c r="D451" s="29"/>
      <c r="E451" s="30"/>
      <c r="F451" s="47"/>
      <c r="G451" s="44"/>
      <c r="H451" s="45"/>
      <c r="I451" s="49"/>
      <c r="J451" s="29"/>
      <c r="K451" s="30"/>
      <c r="L451" s="29"/>
      <c r="M451" s="29"/>
      <c r="N451" s="46"/>
      <c r="O451" s="47"/>
      <c r="P451" s="29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</row>
    <row r="452" spans="1:33">
      <c r="A452" s="3"/>
      <c r="B452" s="62"/>
      <c r="C452" s="30"/>
      <c r="D452" s="29"/>
      <c r="E452" s="30"/>
      <c r="F452" s="47"/>
      <c r="G452" s="44"/>
      <c r="H452" s="45"/>
      <c r="I452" s="49"/>
      <c r="J452" s="29"/>
      <c r="K452" s="30"/>
      <c r="L452" s="29"/>
      <c r="M452" s="29"/>
      <c r="N452" s="46"/>
      <c r="O452" s="47"/>
      <c r="P452" s="29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</row>
    <row r="453" spans="1:33">
      <c r="A453" s="3"/>
      <c r="B453" s="62"/>
      <c r="C453" s="30"/>
      <c r="D453" s="29"/>
      <c r="E453" s="30"/>
      <c r="F453" s="47"/>
      <c r="G453" s="44"/>
      <c r="H453" s="45"/>
      <c r="I453" s="49"/>
      <c r="J453" s="29"/>
      <c r="K453" s="30"/>
      <c r="L453" s="29"/>
      <c r="M453" s="29"/>
      <c r="N453" s="46"/>
      <c r="O453" s="47"/>
      <c r="P453" s="29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</row>
    <row r="454" spans="1:33">
      <c r="A454" s="3"/>
      <c r="B454" s="62"/>
      <c r="C454" s="30"/>
      <c r="D454" s="29"/>
      <c r="E454" s="30"/>
      <c r="F454" s="47"/>
      <c r="G454" s="44"/>
      <c r="H454" s="45"/>
      <c r="I454" s="49"/>
      <c r="J454" s="29"/>
      <c r="K454" s="30"/>
      <c r="L454" s="29"/>
      <c r="M454" s="29"/>
      <c r="N454" s="46"/>
      <c r="O454" s="47"/>
      <c r="P454" s="29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</row>
    <row r="455" spans="1:33">
      <c r="A455" s="3"/>
      <c r="B455" s="62"/>
      <c r="C455" s="30"/>
      <c r="D455" s="29"/>
      <c r="E455" s="30"/>
      <c r="F455" s="47"/>
      <c r="G455" s="44"/>
      <c r="H455" s="45"/>
      <c r="I455" s="49"/>
      <c r="J455" s="29"/>
      <c r="K455" s="30"/>
      <c r="L455" s="29"/>
      <c r="M455" s="29"/>
      <c r="N455" s="46"/>
      <c r="O455" s="47"/>
      <c r="P455" s="29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</row>
    <row r="456" spans="1:33">
      <c r="A456" s="3"/>
      <c r="B456" s="62"/>
      <c r="C456" s="30"/>
      <c r="D456" s="29"/>
      <c r="E456" s="30"/>
      <c r="F456" s="47"/>
      <c r="G456" s="44"/>
      <c r="H456" s="45"/>
      <c r="I456" s="49"/>
      <c r="J456" s="29"/>
      <c r="K456" s="30"/>
      <c r="L456" s="29"/>
      <c r="M456" s="29"/>
      <c r="N456" s="46"/>
      <c r="O456" s="47"/>
      <c r="P456" s="29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</row>
    <row r="457" spans="1:33">
      <c r="A457" s="3"/>
      <c r="B457" s="62"/>
      <c r="C457" s="30"/>
      <c r="D457" s="29"/>
      <c r="E457" s="30"/>
      <c r="F457" s="47"/>
      <c r="G457" s="44"/>
      <c r="H457" s="45"/>
      <c r="I457" s="49"/>
      <c r="J457" s="29"/>
      <c r="K457" s="30"/>
      <c r="L457" s="29"/>
      <c r="M457" s="29"/>
      <c r="N457" s="46"/>
      <c r="O457" s="47"/>
      <c r="P457" s="29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</row>
    <row r="458" spans="1:33">
      <c r="A458" s="3"/>
      <c r="B458" s="62"/>
      <c r="C458" s="30"/>
      <c r="D458" s="29"/>
      <c r="E458" s="30"/>
      <c r="F458" s="47"/>
      <c r="G458" s="44"/>
      <c r="H458" s="45"/>
      <c r="I458" s="49"/>
      <c r="J458" s="29"/>
      <c r="K458" s="30"/>
      <c r="L458" s="29"/>
      <c r="M458" s="29"/>
      <c r="N458" s="46"/>
      <c r="O458" s="47"/>
      <c r="P458" s="29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</row>
    <row r="459" spans="1:33">
      <c r="A459" s="3"/>
      <c r="B459" s="62"/>
      <c r="C459" s="30"/>
      <c r="D459" s="29"/>
      <c r="E459" s="30"/>
      <c r="F459" s="47"/>
      <c r="G459" s="44"/>
      <c r="H459" s="45"/>
      <c r="I459" s="49"/>
      <c r="J459" s="29"/>
      <c r="K459" s="30"/>
      <c r="L459" s="29"/>
      <c r="M459" s="29"/>
      <c r="N459" s="46"/>
      <c r="O459" s="47"/>
      <c r="P459" s="29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</row>
    <row r="460" spans="1:33">
      <c r="A460" s="3"/>
      <c r="B460" s="62"/>
      <c r="C460" s="30"/>
      <c r="D460" s="29"/>
      <c r="E460" s="30"/>
      <c r="F460" s="47"/>
      <c r="G460" s="44"/>
      <c r="H460" s="45"/>
      <c r="I460" s="49"/>
      <c r="J460" s="29"/>
      <c r="K460" s="30"/>
      <c r="L460" s="29"/>
      <c r="M460" s="29"/>
      <c r="N460" s="46"/>
      <c r="O460" s="47"/>
      <c r="P460" s="29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</row>
    <row r="461" spans="1:33">
      <c r="A461" s="3"/>
      <c r="B461" s="62"/>
      <c r="C461" s="30"/>
      <c r="D461" s="29"/>
      <c r="E461" s="30"/>
      <c r="F461" s="47"/>
      <c r="G461" s="44"/>
      <c r="H461" s="45"/>
      <c r="I461" s="49"/>
      <c r="J461" s="29"/>
      <c r="K461" s="30"/>
      <c r="L461" s="29"/>
      <c r="M461" s="29"/>
      <c r="N461" s="46"/>
      <c r="O461" s="47"/>
      <c r="P461" s="29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</row>
    <row r="462" spans="1:33">
      <c r="A462" s="3"/>
      <c r="B462" s="62"/>
      <c r="C462" s="30"/>
      <c r="D462" s="29"/>
      <c r="E462" s="30"/>
      <c r="F462" s="47"/>
      <c r="G462" s="44"/>
      <c r="H462" s="45"/>
      <c r="I462" s="49"/>
      <c r="J462" s="29"/>
      <c r="K462" s="30"/>
      <c r="L462" s="29"/>
      <c r="M462" s="29"/>
      <c r="N462" s="46"/>
      <c r="O462" s="47"/>
      <c r="P462" s="29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</row>
    <row r="463" spans="1:33">
      <c r="A463" s="3"/>
      <c r="B463" s="62"/>
      <c r="C463" s="30"/>
      <c r="D463" s="29"/>
      <c r="E463" s="30"/>
      <c r="F463" s="47"/>
      <c r="G463" s="44"/>
      <c r="H463" s="45"/>
      <c r="I463" s="49"/>
      <c r="J463" s="29"/>
      <c r="K463" s="30"/>
      <c r="L463" s="29"/>
      <c r="M463" s="29"/>
      <c r="N463" s="46"/>
      <c r="O463" s="47"/>
      <c r="P463" s="29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</row>
    <row r="464" spans="1:33">
      <c r="A464" s="3"/>
      <c r="B464" s="62"/>
      <c r="C464" s="30"/>
      <c r="D464" s="29"/>
      <c r="E464" s="30"/>
      <c r="F464" s="47"/>
      <c r="G464" s="44"/>
      <c r="H464" s="45"/>
      <c r="I464" s="49"/>
      <c r="J464" s="29"/>
      <c r="K464" s="30"/>
      <c r="L464" s="29"/>
      <c r="M464" s="29"/>
      <c r="N464" s="46"/>
      <c r="O464" s="47"/>
      <c r="P464" s="29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</row>
    <row r="465" spans="1:33" ht="31.5" customHeight="1">
      <c r="A465" s="3"/>
      <c r="B465" s="62"/>
      <c r="C465" s="30"/>
      <c r="D465" s="29"/>
      <c r="E465" s="30"/>
      <c r="F465" s="47"/>
      <c r="G465" s="44"/>
      <c r="H465" s="45"/>
      <c r="I465" s="49"/>
      <c r="J465" s="29"/>
      <c r="K465" s="30"/>
      <c r="L465" s="29"/>
      <c r="M465" s="29"/>
      <c r="N465" s="46"/>
      <c r="O465" s="47"/>
      <c r="P465" s="29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</row>
    <row r="466" spans="1:33">
      <c r="A466" s="3"/>
      <c r="B466" s="62"/>
      <c r="C466" s="30"/>
      <c r="D466" s="29"/>
      <c r="E466" s="30"/>
      <c r="F466" s="47"/>
      <c r="G466" s="44"/>
      <c r="H466" s="45"/>
      <c r="I466" s="49"/>
      <c r="J466" s="29"/>
      <c r="K466" s="30"/>
      <c r="L466" s="29"/>
      <c r="M466" s="29"/>
      <c r="N466" s="46"/>
      <c r="O466" s="47"/>
      <c r="P466" s="29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</row>
    <row r="467" spans="1:33">
      <c r="A467" s="3"/>
      <c r="B467" s="62"/>
      <c r="C467" s="30"/>
      <c r="D467" s="29"/>
      <c r="E467" s="30"/>
      <c r="F467" s="47"/>
      <c r="G467" s="44"/>
      <c r="H467" s="45"/>
      <c r="I467" s="49"/>
      <c r="J467" s="29"/>
      <c r="K467" s="30"/>
      <c r="L467" s="29"/>
      <c r="M467" s="29"/>
      <c r="N467" s="46"/>
      <c r="O467" s="47"/>
      <c r="P467" s="29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</row>
    <row r="468" spans="1:33" ht="30" customHeight="1">
      <c r="A468" s="3"/>
      <c r="B468" s="62"/>
      <c r="C468" s="30"/>
      <c r="D468" s="29"/>
      <c r="E468" s="30"/>
      <c r="F468" s="47"/>
      <c r="G468" s="44"/>
      <c r="H468" s="45"/>
      <c r="I468" s="49"/>
      <c r="J468" s="29"/>
      <c r="K468" s="30"/>
      <c r="L468" s="29"/>
      <c r="M468" s="29"/>
      <c r="N468" s="46"/>
      <c r="O468" s="47"/>
      <c r="P468" s="29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</row>
    <row r="469" spans="1:33" ht="30" customHeight="1">
      <c r="A469" s="3"/>
      <c r="B469" s="62"/>
      <c r="C469" s="30"/>
      <c r="D469" s="29"/>
      <c r="E469" s="30"/>
      <c r="F469" s="47"/>
      <c r="G469" s="44"/>
      <c r="H469" s="45"/>
      <c r="I469" s="49"/>
      <c r="J469" s="29"/>
      <c r="K469" s="30"/>
      <c r="L469" s="29"/>
      <c r="M469" s="29"/>
      <c r="N469" s="46"/>
      <c r="O469" s="47"/>
      <c r="P469" s="29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</row>
    <row r="470" spans="1:33" ht="30" customHeight="1">
      <c r="A470" s="3"/>
      <c r="B470" s="62"/>
      <c r="C470" s="30"/>
      <c r="D470" s="29"/>
      <c r="E470" s="30"/>
      <c r="F470" s="47"/>
      <c r="G470" s="44"/>
      <c r="H470" s="45"/>
      <c r="I470" s="49"/>
      <c r="J470" s="29"/>
      <c r="K470" s="30"/>
      <c r="L470" s="29"/>
      <c r="M470" s="29"/>
      <c r="N470" s="46"/>
      <c r="O470" s="47"/>
      <c r="P470" s="29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</row>
    <row r="471" spans="1:33" ht="30" customHeight="1">
      <c r="A471" s="3"/>
      <c r="B471" s="62"/>
      <c r="C471" s="30"/>
      <c r="D471" s="29"/>
      <c r="E471" s="30"/>
      <c r="F471" s="47"/>
      <c r="G471" s="44"/>
      <c r="H471" s="45"/>
      <c r="I471" s="49"/>
      <c r="J471" s="29"/>
      <c r="K471" s="30"/>
      <c r="L471" s="29"/>
      <c r="M471" s="29"/>
      <c r="N471" s="46"/>
      <c r="O471" s="47"/>
      <c r="P471" s="29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</row>
    <row r="472" spans="1:33" ht="30" customHeight="1">
      <c r="A472" s="3"/>
      <c r="B472" s="62"/>
      <c r="C472" s="30"/>
      <c r="D472" s="29"/>
      <c r="E472" s="30"/>
      <c r="F472" s="47"/>
      <c r="G472" s="44"/>
      <c r="H472" s="45"/>
      <c r="I472" s="49"/>
      <c r="J472" s="29"/>
      <c r="K472" s="30"/>
      <c r="L472" s="29"/>
      <c r="M472" s="29"/>
      <c r="N472" s="46"/>
      <c r="O472" s="47"/>
      <c r="P472" s="29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</row>
    <row r="473" spans="1:33" ht="30" customHeight="1">
      <c r="A473" s="3"/>
      <c r="B473" s="62"/>
      <c r="C473" s="30"/>
      <c r="D473" s="29"/>
      <c r="E473" s="30"/>
      <c r="F473" s="47"/>
      <c r="G473" s="44"/>
      <c r="H473" s="45"/>
      <c r="I473" s="49"/>
      <c r="J473" s="29"/>
      <c r="K473" s="30"/>
      <c r="L473" s="29"/>
      <c r="M473" s="29"/>
      <c r="N473" s="46"/>
      <c r="O473" s="47"/>
      <c r="P473" s="29"/>
      <c r="Q473" s="55"/>
      <c r="R473" s="55"/>
      <c r="S473" s="55"/>
      <c r="T473" s="55"/>
      <c r="U473" s="55"/>
      <c r="V473" s="55"/>
      <c r="W473" s="55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</row>
    <row r="474" spans="1:33" ht="30" customHeight="1">
      <c r="A474" s="3"/>
      <c r="B474" s="62"/>
      <c r="C474" s="30"/>
      <c r="D474" s="29"/>
      <c r="E474" s="30"/>
      <c r="F474" s="47"/>
      <c r="G474" s="44"/>
      <c r="H474" s="45"/>
      <c r="I474" s="49"/>
      <c r="J474" s="29"/>
      <c r="K474" s="30"/>
      <c r="L474" s="29"/>
      <c r="M474" s="29"/>
      <c r="N474" s="46"/>
      <c r="O474" s="47"/>
      <c r="P474" s="29"/>
      <c r="Q474" s="55"/>
      <c r="R474" s="55"/>
      <c r="S474" s="55"/>
      <c r="T474" s="55"/>
      <c r="U474" s="55"/>
      <c r="V474" s="55"/>
      <c r="W474" s="55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</row>
    <row r="475" spans="1:33" ht="30" customHeight="1">
      <c r="A475" s="3"/>
      <c r="B475" s="62"/>
      <c r="C475" s="30"/>
      <c r="D475" s="29"/>
      <c r="E475" s="30"/>
      <c r="F475" s="47"/>
      <c r="G475" s="44"/>
      <c r="H475" s="45"/>
      <c r="I475" s="49"/>
      <c r="J475" s="29"/>
      <c r="K475" s="30"/>
      <c r="L475" s="29"/>
      <c r="M475" s="29"/>
      <c r="N475" s="46"/>
      <c r="O475" s="47"/>
      <c r="P475" s="29"/>
      <c r="Q475" s="55"/>
      <c r="R475" s="55"/>
      <c r="S475" s="55"/>
      <c r="T475" s="55"/>
      <c r="U475" s="55"/>
      <c r="V475" s="55"/>
      <c r="W475" s="55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</row>
    <row r="476" spans="1:33" ht="30" customHeight="1">
      <c r="A476" s="3"/>
      <c r="B476" s="62"/>
      <c r="C476" s="30"/>
      <c r="D476" s="29"/>
      <c r="E476" s="30"/>
      <c r="F476" s="47"/>
      <c r="G476" s="44"/>
      <c r="H476" s="45"/>
      <c r="I476" s="49"/>
      <c r="J476" s="29"/>
      <c r="K476" s="30"/>
      <c r="L476" s="29"/>
      <c r="M476" s="29"/>
      <c r="N476" s="46"/>
      <c r="O476" s="47"/>
      <c r="P476" s="29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</row>
    <row r="477" spans="1:33" ht="30" customHeight="1">
      <c r="A477" s="3"/>
      <c r="B477" s="62"/>
      <c r="C477" s="30"/>
      <c r="D477" s="29"/>
      <c r="E477" s="30"/>
      <c r="F477" s="47"/>
      <c r="G477" s="44"/>
      <c r="H477" s="45"/>
      <c r="I477" s="49"/>
      <c r="J477" s="29"/>
      <c r="K477" s="30"/>
      <c r="L477" s="29"/>
      <c r="M477" s="29"/>
      <c r="N477" s="46"/>
      <c r="O477" s="47"/>
      <c r="P477" s="29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</row>
    <row r="478" spans="1:33" ht="30" customHeight="1">
      <c r="A478" s="3"/>
      <c r="B478" s="62"/>
      <c r="C478" s="30"/>
      <c r="D478" s="29"/>
      <c r="E478" s="30"/>
      <c r="F478" s="47"/>
      <c r="G478" s="44"/>
      <c r="H478" s="45"/>
      <c r="I478" s="49"/>
      <c r="J478" s="29"/>
      <c r="K478" s="30"/>
      <c r="L478" s="29"/>
      <c r="M478" s="29"/>
      <c r="N478" s="46"/>
      <c r="O478" s="47"/>
      <c r="P478" s="29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</row>
    <row r="479" spans="1:33" ht="30" customHeight="1">
      <c r="A479" s="3"/>
      <c r="B479" s="62"/>
      <c r="C479" s="30"/>
      <c r="D479" s="29"/>
      <c r="E479" s="30"/>
      <c r="F479" s="47"/>
      <c r="G479" s="44"/>
      <c r="H479" s="45"/>
      <c r="I479" s="49"/>
      <c r="J479" s="29"/>
      <c r="K479" s="30"/>
      <c r="L479" s="29"/>
      <c r="M479" s="29"/>
      <c r="N479" s="46"/>
      <c r="O479" s="47"/>
      <c r="P479" s="29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</row>
    <row r="480" spans="1:33" ht="30" customHeight="1">
      <c r="A480" s="3"/>
      <c r="B480" s="62"/>
      <c r="C480" s="30"/>
      <c r="D480" s="29"/>
      <c r="E480" s="30"/>
      <c r="F480" s="47"/>
      <c r="G480" s="44"/>
      <c r="H480" s="45"/>
      <c r="I480" s="49"/>
      <c r="J480" s="29"/>
      <c r="K480" s="30"/>
      <c r="L480" s="29"/>
      <c r="M480" s="29"/>
      <c r="N480" s="46"/>
      <c r="O480" s="47"/>
      <c r="P480" s="29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</row>
    <row r="481" spans="1:33">
      <c r="A481" s="3"/>
      <c r="B481" s="73"/>
      <c r="C481" s="64"/>
      <c r="D481" s="80"/>
      <c r="E481" s="30"/>
      <c r="F481" s="69"/>
      <c r="G481" s="44"/>
      <c r="H481" s="45"/>
      <c r="I481" s="49"/>
      <c r="J481" s="29"/>
      <c r="K481" s="30"/>
      <c r="L481" s="29"/>
      <c r="M481" s="29"/>
      <c r="N481" s="46"/>
      <c r="O481" s="47"/>
      <c r="P481" s="29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</row>
    <row r="482" spans="1:33">
      <c r="A482" s="3"/>
      <c r="B482" s="73"/>
      <c r="C482" s="64"/>
      <c r="D482" s="80"/>
      <c r="E482" s="30"/>
      <c r="F482" s="69"/>
      <c r="G482" s="44"/>
      <c r="H482" s="45"/>
      <c r="I482" s="49"/>
      <c r="J482" s="29"/>
      <c r="K482" s="30"/>
      <c r="L482" s="29"/>
      <c r="M482" s="29"/>
      <c r="N482" s="46"/>
      <c r="O482" s="47"/>
      <c r="P482" s="29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</row>
    <row r="483" spans="1:33">
      <c r="A483" s="3"/>
      <c r="B483" s="73"/>
      <c r="C483" s="64"/>
      <c r="D483" s="80"/>
      <c r="E483" s="30"/>
      <c r="F483" s="69"/>
      <c r="G483" s="44"/>
      <c r="H483" s="45"/>
      <c r="I483" s="49"/>
      <c r="J483" s="29"/>
      <c r="K483" s="30"/>
      <c r="L483" s="29"/>
      <c r="M483" s="29"/>
      <c r="N483" s="46"/>
      <c r="O483" s="47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</row>
    <row r="484" spans="1:33">
      <c r="A484" s="3"/>
      <c r="B484" s="73"/>
      <c r="C484" s="64"/>
      <c r="D484" s="80"/>
      <c r="E484" s="30"/>
      <c r="F484" s="69"/>
      <c r="G484" s="44"/>
      <c r="H484" s="45"/>
      <c r="I484" s="49"/>
      <c r="J484" s="29"/>
      <c r="K484" s="30"/>
      <c r="L484" s="29"/>
      <c r="M484" s="29"/>
      <c r="N484" s="46"/>
      <c r="O484" s="47"/>
      <c r="P484" s="29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</row>
    <row r="485" spans="1:33">
      <c r="A485" s="3"/>
      <c r="B485" s="73"/>
      <c r="C485" s="64"/>
      <c r="D485" s="80"/>
      <c r="E485" s="30"/>
      <c r="F485" s="69"/>
      <c r="G485" s="44"/>
      <c r="H485" s="45"/>
      <c r="I485" s="49"/>
      <c r="J485" s="29"/>
      <c r="K485" s="30"/>
      <c r="L485" s="29"/>
      <c r="M485" s="29"/>
      <c r="N485" s="46"/>
      <c r="O485" s="47"/>
      <c r="P485" s="29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</row>
    <row r="486" spans="1:33">
      <c r="A486" s="3"/>
      <c r="B486" s="73"/>
      <c r="C486" s="64"/>
      <c r="D486" s="80"/>
      <c r="E486" s="30"/>
      <c r="F486" s="69"/>
      <c r="G486" s="44"/>
      <c r="H486" s="45"/>
      <c r="I486" s="49"/>
      <c r="J486" s="29"/>
      <c r="K486" s="30"/>
      <c r="L486" s="29"/>
      <c r="M486" s="29"/>
      <c r="N486" s="46"/>
      <c r="O486" s="47"/>
      <c r="P486" s="29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</row>
    <row r="487" spans="1:33">
      <c r="A487" s="3"/>
      <c r="B487" s="73"/>
      <c r="C487" s="64"/>
      <c r="D487" s="80"/>
      <c r="E487" s="30"/>
      <c r="F487" s="69"/>
      <c r="G487" s="44"/>
      <c r="H487" s="45"/>
      <c r="I487" s="49"/>
      <c r="J487" s="29"/>
      <c r="K487" s="30"/>
      <c r="L487" s="29"/>
      <c r="M487" s="29"/>
      <c r="N487" s="46"/>
      <c r="O487" s="47"/>
      <c r="P487" s="29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</row>
    <row r="488" spans="1:33">
      <c r="A488" s="3"/>
      <c r="B488" s="73"/>
      <c r="C488" s="64"/>
      <c r="D488" s="80"/>
      <c r="E488" s="30"/>
      <c r="F488" s="69"/>
      <c r="G488" s="44"/>
      <c r="H488" s="45"/>
      <c r="I488" s="49"/>
      <c r="J488" s="29"/>
      <c r="K488" s="30"/>
      <c r="L488" s="29"/>
      <c r="M488" s="29"/>
      <c r="N488" s="46"/>
      <c r="O488" s="47"/>
      <c r="P488" s="29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</row>
    <row r="489" spans="1:33">
      <c r="A489" s="3"/>
      <c r="B489" s="73"/>
      <c r="C489" s="64"/>
      <c r="D489" s="80"/>
      <c r="E489" s="30"/>
      <c r="F489" s="69"/>
      <c r="G489" s="44"/>
      <c r="H489" s="45"/>
      <c r="I489" s="49"/>
      <c r="J489" s="29"/>
      <c r="K489" s="30"/>
      <c r="L489" s="29"/>
      <c r="M489" s="29"/>
      <c r="N489" s="46"/>
      <c r="O489" s="47"/>
      <c r="P489" s="29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</row>
    <row r="490" spans="1:33">
      <c r="A490" s="3"/>
      <c r="B490" s="73"/>
      <c r="C490" s="64"/>
      <c r="D490" s="80"/>
      <c r="E490" s="30"/>
      <c r="F490" s="69"/>
      <c r="G490" s="44"/>
      <c r="H490" s="45"/>
      <c r="I490" s="49"/>
      <c r="J490" s="29"/>
      <c r="K490" s="30"/>
      <c r="L490" s="29"/>
      <c r="M490" s="29"/>
      <c r="N490" s="46"/>
      <c r="O490" s="47"/>
      <c r="P490" s="29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</row>
    <row r="491" spans="1:33">
      <c r="A491" s="3"/>
      <c r="B491" s="73"/>
      <c r="C491" s="64"/>
      <c r="D491" s="80"/>
      <c r="E491" s="30"/>
      <c r="F491" s="69"/>
      <c r="G491" s="44"/>
      <c r="H491" s="45"/>
      <c r="I491" s="49"/>
      <c r="J491" s="29"/>
      <c r="K491" s="30"/>
      <c r="L491" s="29"/>
      <c r="M491" s="29"/>
      <c r="N491" s="46"/>
      <c r="O491" s="47"/>
      <c r="P491" s="29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</row>
    <row r="492" spans="1:33">
      <c r="A492" s="3"/>
      <c r="B492" s="73"/>
      <c r="C492" s="64"/>
      <c r="D492" s="80"/>
      <c r="E492" s="30"/>
      <c r="F492" s="69"/>
      <c r="G492" s="44"/>
      <c r="H492" s="45"/>
      <c r="I492" s="49"/>
      <c r="J492" s="29"/>
      <c r="K492" s="30"/>
      <c r="L492" s="29"/>
      <c r="M492" s="29"/>
      <c r="N492" s="46"/>
      <c r="O492" s="47"/>
      <c r="P492" s="29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</row>
    <row r="493" spans="1:33">
      <c r="A493" s="3"/>
      <c r="B493" s="73"/>
      <c r="C493" s="64"/>
      <c r="D493" s="80"/>
      <c r="E493" s="30"/>
      <c r="F493" s="69"/>
      <c r="G493" s="44"/>
      <c r="H493" s="45"/>
      <c r="I493" s="49"/>
      <c r="J493" s="29"/>
      <c r="K493" s="30"/>
      <c r="L493" s="29"/>
      <c r="M493" s="29"/>
      <c r="N493" s="46"/>
      <c r="O493" s="47"/>
      <c r="P493" s="29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</row>
    <row r="494" spans="1:33">
      <c r="A494" s="3"/>
      <c r="B494" s="73"/>
      <c r="C494" s="64"/>
      <c r="D494" s="80"/>
      <c r="E494" s="30"/>
      <c r="F494" s="69"/>
      <c r="G494" s="44"/>
      <c r="H494" s="45"/>
      <c r="I494" s="49"/>
      <c r="J494" s="29"/>
      <c r="K494" s="30"/>
      <c r="L494" s="29"/>
      <c r="M494" s="29"/>
      <c r="N494" s="46"/>
      <c r="O494" s="47"/>
      <c r="P494" s="29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</row>
    <row r="495" spans="1:33">
      <c r="A495" s="3"/>
      <c r="B495" s="62"/>
      <c r="C495" s="30"/>
      <c r="D495" s="29"/>
      <c r="E495" s="30"/>
      <c r="F495" s="47"/>
      <c r="G495" s="44"/>
      <c r="H495" s="45"/>
      <c r="I495" s="49"/>
      <c r="J495" s="29"/>
      <c r="K495" s="30"/>
      <c r="L495" s="29"/>
      <c r="M495" s="29"/>
      <c r="N495" s="46"/>
      <c r="O495" s="47"/>
      <c r="P495" s="29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</row>
    <row r="496" spans="1:33">
      <c r="A496" s="3"/>
      <c r="B496" s="62"/>
      <c r="C496" s="30"/>
      <c r="D496" s="29"/>
      <c r="E496" s="30"/>
      <c r="F496" s="47"/>
      <c r="G496" s="44"/>
      <c r="H496" s="45"/>
      <c r="I496" s="49"/>
      <c r="J496" s="29"/>
      <c r="K496" s="30"/>
      <c r="L496" s="29"/>
      <c r="M496" s="29"/>
      <c r="N496" s="46"/>
      <c r="O496" s="47"/>
      <c r="P496" s="29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</row>
    <row r="497" spans="1:33">
      <c r="A497" s="3"/>
      <c r="B497" s="62"/>
      <c r="C497" s="30"/>
      <c r="D497" s="29"/>
      <c r="E497" s="30"/>
      <c r="F497" s="47"/>
      <c r="G497" s="44"/>
      <c r="H497" s="45"/>
      <c r="I497" s="49"/>
      <c r="J497" s="29"/>
      <c r="K497" s="30"/>
      <c r="L497" s="29"/>
      <c r="M497" s="29"/>
      <c r="N497" s="46"/>
      <c r="O497" s="47"/>
      <c r="P497" s="29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</row>
    <row r="498" spans="1:33">
      <c r="A498" s="3"/>
      <c r="B498" s="62"/>
      <c r="C498" s="30"/>
      <c r="D498" s="29"/>
      <c r="E498" s="30"/>
      <c r="F498" s="47"/>
      <c r="G498" s="44"/>
      <c r="H498" s="45"/>
      <c r="I498" s="49"/>
      <c r="J498" s="29"/>
      <c r="K498" s="30"/>
      <c r="L498" s="29"/>
      <c r="M498" s="29"/>
      <c r="N498" s="46"/>
      <c r="O498" s="47"/>
      <c r="P498" s="29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</row>
    <row r="499" spans="1:33">
      <c r="A499" s="3"/>
      <c r="B499" s="62"/>
      <c r="C499" s="30"/>
      <c r="D499" s="29"/>
      <c r="E499" s="30"/>
      <c r="F499" s="47"/>
      <c r="G499" s="44"/>
      <c r="H499" s="45"/>
      <c r="I499" s="49"/>
      <c r="J499" s="29"/>
      <c r="K499" s="30"/>
      <c r="L499" s="29"/>
      <c r="M499" s="29"/>
      <c r="N499" s="46"/>
      <c r="O499" s="47"/>
      <c r="P499" s="29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</row>
    <row r="500" spans="1:33">
      <c r="A500" s="3"/>
      <c r="B500" s="62"/>
      <c r="C500" s="30"/>
      <c r="D500" s="29"/>
      <c r="E500" s="30"/>
      <c r="F500" s="47"/>
      <c r="G500" s="44"/>
      <c r="H500" s="45"/>
      <c r="I500" s="49"/>
      <c r="J500" s="29"/>
      <c r="K500" s="30"/>
      <c r="L500" s="29"/>
      <c r="M500" s="29"/>
      <c r="N500" s="46"/>
      <c r="O500" s="47"/>
      <c r="P500" s="29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</row>
    <row r="501" spans="1:33">
      <c r="A501" s="3"/>
      <c r="B501" s="62"/>
      <c r="C501" s="30"/>
      <c r="D501" s="29"/>
      <c r="E501" s="30"/>
      <c r="F501" s="47"/>
      <c r="G501" s="44"/>
      <c r="H501" s="45"/>
      <c r="I501" s="49"/>
      <c r="J501" s="29"/>
      <c r="K501" s="30"/>
      <c r="L501" s="29"/>
      <c r="M501" s="29"/>
      <c r="N501" s="46"/>
      <c r="O501" s="47"/>
      <c r="P501" s="29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</row>
    <row r="502" spans="1:33">
      <c r="A502" s="3"/>
      <c r="B502" s="62"/>
      <c r="C502" s="30"/>
      <c r="D502" s="29"/>
      <c r="E502" s="30"/>
      <c r="F502" s="47"/>
      <c r="G502" s="44"/>
      <c r="H502" s="45"/>
      <c r="I502" s="49"/>
      <c r="J502" s="29"/>
      <c r="K502" s="30"/>
      <c r="L502" s="29"/>
      <c r="M502" s="29"/>
      <c r="N502" s="46"/>
      <c r="O502" s="47"/>
      <c r="P502" s="29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</row>
    <row r="503" spans="1:33">
      <c r="A503" s="3"/>
      <c r="B503" s="62"/>
      <c r="C503" s="30"/>
      <c r="D503" s="29"/>
      <c r="E503" s="30"/>
      <c r="F503" s="47"/>
      <c r="G503" s="44"/>
      <c r="H503" s="45"/>
      <c r="I503" s="49"/>
      <c r="J503" s="29"/>
      <c r="K503" s="30"/>
      <c r="L503" s="29"/>
      <c r="M503" s="29"/>
      <c r="N503" s="46"/>
      <c r="O503" s="47"/>
      <c r="P503" s="29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</row>
    <row r="504" spans="1:33">
      <c r="A504" s="3"/>
      <c r="B504" s="62"/>
      <c r="C504" s="30"/>
      <c r="D504" s="29"/>
      <c r="E504" s="30"/>
      <c r="F504" s="47"/>
      <c r="G504" s="44"/>
      <c r="H504" s="45"/>
      <c r="I504" s="49"/>
      <c r="J504" s="29"/>
      <c r="K504" s="30"/>
      <c r="L504" s="29"/>
      <c r="M504" s="29"/>
      <c r="N504" s="46"/>
      <c r="O504" s="47"/>
      <c r="P504" s="29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</row>
    <row r="505" spans="1:33">
      <c r="A505" s="3"/>
      <c r="B505" s="62"/>
      <c r="C505" s="30"/>
      <c r="D505" s="29"/>
      <c r="E505" s="30"/>
      <c r="F505" s="47"/>
      <c r="G505" s="44"/>
      <c r="H505" s="45"/>
      <c r="I505" s="49"/>
      <c r="J505" s="29"/>
      <c r="K505" s="30"/>
      <c r="L505" s="29"/>
      <c r="M505" s="29"/>
      <c r="N505" s="46"/>
      <c r="O505" s="47"/>
      <c r="P505" s="29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</row>
    <row r="506" spans="1:33">
      <c r="A506" s="3"/>
      <c r="B506" s="62"/>
      <c r="C506" s="30"/>
      <c r="D506" s="29"/>
      <c r="E506" s="30"/>
      <c r="F506" s="47"/>
      <c r="G506" s="44"/>
      <c r="H506" s="45"/>
      <c r="I506" s="49"/>
      <c r="J506" s="29"/>
      <c r="K506" s="30"/>
      <c r="L506" s="29"/>
      <c r="M506" s="29"/>
      <c r="N506" s="46"/>
      <c r="O506" s="47"/>
      <c r="P506" s="29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</row>
    <row r="507" spans="1:33">
      <c r="A507" s="3"/>
      <c r="B507" s="62"/>
      <c r="C507" s="93"/>
      <c r="D507" s="29"/>
      <c r="E507" s="93"/>
      <c r="F507" s="47"/>
      <c r="G507" s="44"/>
      <c r="H507" s="45"/>
      <c r="I507" s="49"/>
      <c r="J507" s="29"/>
      <c r="K507" s="30"/>
      <c r="L507" s="29"/>
      <c r="M507" s="29"/>
      <c r="N507" s="46"/>
      <c r="O507" s="47"/>
      <c r="P507" s="29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</row>
    <row r="508" spans="1:33">
      <c r="A508" s="3"/>
      <c r="B508" s="62"/>
      <c r="C508" s="93"/>
      <c r="D508" s="29"/>
      <c r="E508" s="93"/>
      <c r="F508" s="47"/>
      <c r="G508" s="44"/>
      <c r="H508" s="45"/>
      <c r="I508" s="49"/>
      <c r="J508" s="29"/>
      <c r="K508" s="30"/>
      <c r="L508" s="29"/>
      <c r="M508" s="29"/>
      <c r="N508" s="46"/>
      <c r="O508" s="47"/>
      <c r="P508" s="29"/>
      <c r="Q508" s="46"/>
      <c r="R508" s="46"/>
      <c r="S508" s="46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  <c r="AG508" s="46"/>
    </row>
    <row r="509" spans="1:33">
      <c r="A509" s="3"/>
      <c r="B509" s="62"/>
      <c r="C509" s="93"/>
      <c r="D509" s="29"/>
      <c r="E509" s="93"/>
      <c r="F509" s="47"/>
      <c r="G509" s="44"/>
      <c r="H509" s="45"/>
      <c r="I509" s="49"/>
      <c r="J509" s="29"/>
      <c r="K509" s="30"/>
      <c r="L509" s="29"/>
      <c r="M509" s="29"/>
      <c r="N509" s="46"/>
      <c r="O509" s="47"/>
      <c r="P509" s="29"/>
      <c r="Q509" s="46"/>
      <c r="R509" s="46"/>
      <c r="S509" s="46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  <c r="AG509" s="46"/>
    </row>
    <row r="510" spans="1:33">
      <c r="A510" s="3"/>
      <c r="B510" s="62"/>
      <c r="C510" s="93"/>
      <c r="D510" s="29"/>
      <c r="E510" s="93"/>
      <c r="F510" s="47"/>
      <c r="G510" s="44"/>
      <c r="H510" s="45"/>
      <c r="I510" s="49"/>
      <c r="J510" s="29"/>
      <c r="K510" s="30"/>
      <c r="L510" s="29"/>
      <c r="M510" s="29"/>
      <c r="N510" s="46"/>
      <c r="O510" s="47"/>
      <c r="P510" s="29"/>
      <c r="Q510" s="46"/>
      <c r="R510" s="46"/>
      <c r="S510" s="46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  <c r="AG510" s="46"/>
    </row>
    <row r="511" spans="1:33">
      <c r="A511" s="3"/>
      <c r="B511" s="62"/>
      <c r="C511" s="93"/>
      <c r="D511" s="29"/>
      <c r="E511" s="93"/>
      <c r="F511" s="47"/>
      <c r="G511" s="44"/>
      <c r="H511" s="45"/>
      <c r="I511" s="49"/>
      <c r="J511" s="29"/>
      <c r="K511" s="30"/>
      <c r="L511" s="29"/>
      <c r="M511" s="29"/>
      <c r="N511" s="46"/>
      <c r="O511" s="47"/>
      <c r="P511" s="29"/>
      <c r="Q511" s="46"/>
      <c r="R511" s="46"/>
      <c r="S511" s="46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  <c r="AG511" s="46"/>
    </row>
    <row r="512" spans="1:33">
      <c r="A512" s="3"/>
      <c r="B512" s="62"/>
      <c r="C512" s="93"/>
      <c r="D512" s="29"/>
      <c r="E512" s="93"/>
      <c r="F512" s="47"/>
      <c r="G512" s="44"/>
      <c r="H512" s="45"/>
      <c r="I512" s="49"/>
      <c r="J512" s="29"/>
      <c r="K512" s="30"/>
      <c r="L512" s="29"/>
      <c r="M512" s="29"/>
      <c r="N512" s="46"/>
      <c r="O512" s="47"/>
      <c r="P512" s="29"/>
      <c r="Q512" s="46"/>
      <c r="R512" s="46"/>
      <c r="S512" s="46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  <c r="AG512" s="46"/>
    </row>
    <row r="513" spans="1:33">
      <c r="A513" s="3"/>
      <c r="B513" s="76"/>
      <c r="C513" s="94"/>
      <c r="D513" s="80"/>
      <c r="E513" s="95"/>
      <c r="F513" s="69"/>
      <c r="G513" s="44"/>
      <c r="H513" s="45"/>
      <c r="I513" s="49"/>
      <c r="J513" s="29"/>
      <c r="K513" s="30"/>
      <c r="L513" s="29"/>
      <c r="M513" s="29"/>
      <c r="N513" s="46"/>
      <c r="O513" s="47"/>
      <c r="P513" s="29"/>
      <c r="Q513" s="46"/>
      <c r="R513" s="46"/>
      <c r="S513" s="46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  <c r="AG513" s="46"/>
    </row>
    <row r="514" spans="1:33">
      <c r="A514" s="3"/>
      <c r="B514" s="76"/>
      <c r="C514" s="94"/>
      <c r="D514" s="80"/>
      <c r="E514" s="95"/>
      <c r="F514" s="69"/>
      <c r="G514" s="44"/>
      <c r="H514" s="45"/>
      <c r="I514" s="49"/>
      <c r="J514" s="29"/>
      <c r="K514" s="30"/>
      <c r="L514" s="29"/>
      <c r="M514" s="29"/>
      <c r="N514" s="46"/>
      <c r="O514" s="47"/>
      <c r="P514" s="29"/>
      <c r="Q514" s="46"/>
      <c r="R514" s="46"/>
      <c r="S514" s="46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  <c r="AG514" s="46"/>
    </row>
    <row r="515" spans="1:33">
      <c r="A515" s="3"/>
      <c r="B515" s="62"/>
      <c r="C515" s="93"/>
      <c r="D515" s="29"/>
      <c r="E515" s="93"/>
      <c r="F515" s="47"/>
      <c r="G515" s="44"/>
      <c r="H515" s="45"/>
      <c r="I515" s="49"/>
      <c r="J515" s="29"/>
      <c r="K515" s="30"/>
      <c r="L515" s="29"/>
      <c r="M515" s="29"/>
      <c r="N515" s="46"/>
      <c r="O515" s="47"/>
      <c r="P515" s="29"/>
      <c r="Q515" s="46"/>
      <c r="R515" s="46"/>
      <c r="S515" s="46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  <c r="AG515" s="46"/>
    </row>
    <row r="516" spans="1:33">
      <c r="A516" s="3"/>
      <c r="B516" s="62"/>
      <c r="C516" s="93"/>
      <c r="D516" s="29"/>
      <c r="E516" s="93"/>
      <c r="F516" s="47"/>
      <c r="G516" s="44"/>
      <c r="H516" s="45"/>
      <c r="I516" s="49"/>
      <c r="J516" s="29"/>
      <c r="K516" s="30"/>
      <c r="L516" s="29"/>
      <c r="M516" s="29"/>
      <c r="N516" s="46"/>
      <c r="O516" s="47"/>
      <c r="P516" s="29"/>
      <c r="Q516" s="46"/>
      <c r="R516" s="46"/>
      <c r="S516" s="46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  <c r="AG516" s="46"/>
    </row>
    <row r="517" spans="1:33">
      <c r="A517" s="3"/>
      <c r="B517" s="62"/>
      <c r="C517" s="93"/>
      <c r="D517" s="29"/>
      <c r="E517" s="93"/>
      <c r="F517" s="47"/>
      <c r="G517" s="44"/>
      <c r="H517" s="45"/>
      <c r="I517" s="49"/>
      <c r="J517" s="29"/>
      <c r="K517" s="30"/>
      <c r="L517" s="29"/>
      <c r="M517" s="29"/>
      <c r="N517" s="46"/>
      <c r="O517" s="47"/>
      <c r="P517" s="29"/>
      <c r="Q517" s="46"/>
      <c r="R517" s="46"/>
      <c r="S517" s="46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  <c r="AG517" s="46"/>
    </row>
    <row r="518" spans="1:33">
      <c r="A518" s="3"/>
      <c r="B518" s="63"/>
      <c r="C518" s="93"/>
      <c r="D518" s="29"/>
      <c r="E518" s="93"/>
      <c r="F518" s="47"/>
      <c r="G518" s="44"/>
      <c r="H518" s="45"/>
      <c r="I518" s="49"/>
      <c r="J518" s="29"/>
      <c r="K518" s="30"/>
      <c r="L518" s="29"/>
      <c r="M518" s="29"/>
      <c r="N518" s="46"/>
      <c r="O518" s="47"/>
      <c r="P518" s="29"/>
      <c r="Q518" s="46"/>
      <c r="R518" s="46"/>
      <c r="S518" s="46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  <c r="AG518" s="46"/>
    </row>
    <row r="519" spans="1:33">
      <c r="A519" s="3"/>
      <c r="B519" s="62"/>
      <c r="C519" s="93"/>
      <c r="D519" s="29"/>
      <c r="E519" s="93"/>
      <c r="F519" s="47"/>
      <c r="G519" s="44"/>
      <c r="H519" s="45"/>
      <c r="I519" s="49"/>
      <c r="J519" s="29"/>
      <c r="K519" s="30"/>
      <c r="L519" s="29"/>
      <c r="M519" s="29"/>
      <c r="N519" s="46"/>
      <c r="O519" s="47"/>
      <c r="P519" s="29"/>
      <c r="Q519" s="46"/>
      <c r="R519" s="46"/>
      <c r="S519" s="46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  <c r="AG519" s="46"/>
    </row>
    <row r="520" spans="1:33">
      <c r="A520" s="3"/>
      <c r="B520" s="62"/>
      <c r="C520" s="93"/>
      <c r="D520" s="29"/>
      <c r="E520" s="93"/>
      <c r="F520" s="47"/>
      <c r="G520" s="44"/>
      <c r="H520" s="45"/>
      <c r="I520" s="49"/>
      <c r="J520" s="29"/>
      <c r="K520" s="30"/>
      <c r="L520" s="29"/>
      <c r="M520" s="29"/>
      <c r="N520" s="46"/>
      <c r="O520" s="47"/>
      <c r="P520" s="29"/>
      <c r="Q520" s="46"/>
      <c r="R520" s="46"/>
      <c r="S520" s="46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  <c r="AG520" s="46"/>
    </row>
    <row r="521" spans="1:33">
      <c r="A521" s="3"/>
      <c r="B521" s="62"/>
      <c r="C521" s="93"/>
      <c r="D521" s="29"/>
      <c r="E521" s="93"/>
      <c r="F521" s="47"/>
      <c r="G521" s="44"/>
      <c r="H521" s="45"/>
      <c r="I521" s="49"/>
      <c r="J521" s="29"/>
      <c r="K521" s="30"/>
      <c r="L521" s="29"/>
      <c r="M521" s="29"/>
      <c r="N521" s="46"/>
      <c r="O521" s="47"/>
      <c r="P521" s="29"/>
      <c r="Q521" s="46"/>
      <c r="R521" s="46"/>
      <c r="S521" s="46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  <c r="AG521" s="46"/>
    </row>
    <row r="522" spans="1:33">
      <c r="A522" s="3"/>
      <c r="B522" s="62"/>
      <c r="C522" s="93"/>
      <c r="D522" s="29"/>
      <c r="E522" s="93"/>
      <c r="F522" s="47"/>
      <c r="G522" s="44"/>
      <c r="H522" s="45"/>
      <c r="I522" s="49"/>
      <c r="J522" s="29"/>
      <c r="K522" s="30"/>
      <c r="L522" s="29"/>
      <c r="M522" s="29"/>
      <c r="N522" s="46"/>
      <c r="O522" s="47"/>
      <c r="P522" s="29"/>
      <c r="Q522" s="46"/>
      <c r="R522" s="46"/>
      <c r="S522" s="46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  <c r="AG522" s="46"/>
    </row>
    <row r="523" spans="1:33">
      <c r="A523" s="3"/>
      <c r="B523" s="62"/>
      <c r="C523" s="93"/>
      <c r="D523" s="29"/>
      <c r="E523" s="93"/>
      <c r="F523" s="47"/>
      <c r="G523" s="44"/>
      <c r="H523" s="45"/>
      <c r="I523" s="49"/>
      <c r="J523" s="29"/>
      <c r="K523" s="30"/>
      <c r="L523" s="29"/>
      <c r="M523" s="29"/>
      <c r="N523" s="46"/>
      <c r="O523" s="47"/>
      <c r="P523" s="29"/>
      <c r="Q523" s="46"/>
      <c r="R523" s="46"/>
      <c r="S523" s="46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  <c r="AG523" s="46"/>
    </row>
    <row r="524" spans="1:33">
      <c r="A524" s="3"/>
      <c r="B524" s="62"/>
      <c r="C524" s="93"/>
      <c r="D524" s="29"/>
      <c r="E524" s="93"/>
      <c r="F524" s="47"/>
      <c r="G524" s="44"/>
      <c r="H524" s="45"/>
      <c r="I524" s="49"/>
      <c r="J524" s="29"/>
      <c r="K524" s="30"/>
      <c r="L524" s="29"/>
      <c r="M524" s="29"/>
      <c r="N524" s="46"/>
      <c r="O524" s="47"/>
      <c r="P524" s="29"/>
      <c r="Q524" s="46"/>
      <c r="R524" s="46"/>
      <c r="S524" s="46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  <c r="AG524" s="46"/>
    </row>
    <row r="525" spans="1:33">
      <c r="A525" s="3"/>
      <c r="B525" s="62"/>
      <c r="C525" s="93"/>
      <c r="D525" s="29"/>
      <c r="E525" s="93"/>
      <c r="F525" s="47"/>
      <c r="G525" s="44"/>
      <c r="H525" s="45"/>
      <c r="I525" s="49"/>
      <c r="J525" s="29"/>
      <c r="K525" s="30"/>
      <c r="L525" s="29"/>
      <c r="M525" s="29"/>
      <c r="N525" s="46"/>
      <c r="O525" s="47"/>
      <c r="P525" s="29"/>
      <c r="Q525" s="46"/>
      <c r="R525" s="46"/>
      <c r="S525" s="46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  <c r="AG525" s="46"/>
    </row>
    <row r="526" spans="1:33">
      <c r="A526" s="3"/>
      <c r="B526" s="62"/>
      <c r="C526" s="93"/>
      <c r="D526" s="29"/>
      <c r="E526" s="93"/>
      <c r="F526" s="47"/>
      <c r="G526" s="44"/>
      <c r="H526" s="45"/>
      <c r="I526" s="49"/>
      <c r="J526" s="29"/>
      <c r="K526" s="30"/>
      <c r="L526" s="29"/>
      <c r="M526" s="29"/>
      <c r="N526" s="46"/>
      <c r="O526" s="47"/>
      <c r="P526" s="29"/>
      <c r="Q526" s="46"/>
      <c r="R526" s="46"/>
      <c r="S526" s="46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  <c r="AG526" s="46"/>
    </row>
    <row r="527" spans="1:33">
      <c r="A527" s="3"/>
      <c r="B527" s="62"/>
      <c r="C527" s="93"/>
      <c r="D527" s="29"/>
      <c r="E527" s="93"/>
      <c r="F527" s="47"/>
      <c r="G527" s="44"/>
      <c r="H527" s="45"/>
      <c r="I527" s="49"/>
      <c r="J527" s="29"/>
      <c r="K527" s="30"/>
      <c r="L527" s="29"/>
      <c r="M527" s="29"/>
      <c r="N527" s="46"/>
      <c r="O527" s="47"/>
      <c r="P527" s="29"/>
      <c r="Q527" s="46"/>
      <c r="R527" s="46"/>
      <c r="S527" s="46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  <c r="AG527" s="46"/>
    </row>
    <row r="528" spans="1:33">
      <c r="A528" s="3"/>
      <c r="B528" s="76"/>
      <c r="C528" s="89"/>
      <c r="D528" s="80"/>
      <c r="E528" s="89"/>
      <c r="F528" s="96"/>
      <c r="G528" s="44"/>
      <c r="H528" s="90"/>
      <c r="I528" s="49"/>
      <c r="J528" s="29"/>
      <c r="K528" s="30"/>
      <c r="L528" s="29"/>
      <c r="M528" s="29"/>
      <c r="N528" s="46"/>
      <c r="O528" s="47"/>
      <c r="P528" s="29"/>
      <c r="Q528" s="46"/>
      <c r="R528" s="46"/>
      <c r="S528" s="46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  <c r="AG528" s="46"/>
    </row>
    <row r="529" spans="1:33">
      <c r="A529" s="3"/>
      <c r="B529" s="76"/>
      <c r="C529" s="89"/>
      <c r="D529" s="80"/>
      <c r="E529" s="89"/>
      <c r="F529" s="96"/>
      <c r="G529" s="44"/>
      <c r="H529" s="90"/>
      <c r="I529" s="49"/>
      <c r="J529" s="29"/>
      <c r="K529" s="30"/>
      <c r="L529" s="29"/>
      <c r="M529" s="29"/>
      <c r="N529" s="46"/>
      <c r="O529" s="47"/>
      <c r="P529" s="29"/>
      <c r="Q529" s="46"/>
      <c r="R529" s="46"/>
      <c r="S529" s="46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  <c r="AG529" s="46"/>
    </row>
    <row r="530" spans="1:33">
      <c r="A530" s="3"/>
      <c r="B530" s="76"/>
      <c r="C530" s="89"/>
      <c r="D530" s="80"/>
      <c r="E530" s="89"/>
      <c r="F530" s="96"/>
      <c r="G530" s="44"/>
      <c r="H530" s="90"/>
      <c r="I530" s="49"/>
      <c r="J530" s="29"/>
      <c r="K530" s="30"/>
      <c r="L530" s="29"/>
      <c r="M530" s="29"/>
      <c r="N530" s="46"/>
      <c r="O530" s="47"/>
      <c r="P530" s="29"/>
      <c r="Q530" s="46"/>
      <c r="R530" s="46"/>
      <c r="S530" s="46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  <c r="AG530" s="46"/>
    </row>
    <row r="531" spans="1:33">
      <c r="A531" s="3"/>
      <c r="B531" s="76"/>
      <c r="C531" s="89"/>
      <c r="D531" s="80"/>
      <c r="E531" s="89"/>
      <c r="F531" s="96"/>
      <c r="G531" s="44"/>
      <c r="H531" s="90"/>
      <c r="I531" s="49"/>
      <c r="J531" s="29"/>
      <c r="K531" s="30"/>
      <c r="L531" s="29"/>
      <c r="M531" s="29"/>
      <c r="N531" s="46"/>
      <c r="O531" s="47"/>
      <c r="P531" s="29"/>
      <c r="Q531" s="46"/>
      <c r="R531" s="46"/>
      <c r="S531" s="46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  <c r="AG531" s="46"/>
    </row>
    <row r="532" spans="1:33">
      <c r="A532" s="3"/>
      <c r="B532" s="76"/>
      <c r="C532" s="89"/>
      <c r="D532" s="80"/>
      <c r="E532" s="89"/>
      <c r="F532" s="96"/>
      <c r="G532" s="44"/>
      <c r="H532" s="90"/>
      <c r="I532" s="49"/>
      <c r="J532" s="29"/>
      <c r="K532" s="30"/>
      <c r="L532" s="29"/>
      <c r="M532" s="29"/>
      <c r="N532" s="46"/>
      <c r="O532" s="47"/>
      <c r="P532" s="29"/>
      <c r="Q532" s="46"/>
      <c r="R532" s="46"/>
      <c r="S532" s="46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  <c r="AG532" s="46"/>
    </row>
    <row r="533" spans="1:33">
      <c r="A533" s="3"/>
      <c r="B533" s="76"/>
      <c r="C533" s="89"/>
      <c r="D533" s="80"/>
      <c r="E533" s="89"/>
      <c r="F533" s="96"/>
      <c r="G533" s="44"/>
      <c r="H533" s="90"/>
      <c r="I533" s="49"/>
      <c r="J533" s="29"/>
      <c r="K533" s="30"/>
      <c r="L533" s="29"/>
      <c r="M533" s="29"/>
      <c r="N533" s="46"/>
      <c r="O533" s="47"/>
      <c r="P533" s="29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  <c r="AG533" s="46"/>
    </row>
    <row r="534" spans="1:33">
      <c r="A534" s="3"/>
      <c r="B534" s="76"/>
      <c r="C534" s="89"/>
      <c r="D534" s="80"/>
      <c r="E534" s="89"/>
      <c r="F534" s="96"/>
      <c r="G534" s="44"/>
      <c r="H534" s="90"/>
      <c r="I534" s="49"/>
      <c r="J534" s="29"/>
      <c r="K534" s="30"/>
      <c r="L534" s="29"/>
      <c r="M534" s="29"/>
      <c r="N534" s="46"/>
      <c r="O534" s="47"/>
      <c r="P534" s="29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  <c r="AG534" s="46"/>
    </row>
    <row r="535" spans="1:33">
      <c r="A535" s="3"/>
      <c r="B535" s="76"/>
      <c r="C535" s="89"/>
      <c r="D535" s="80"/>
      <c r="E535" s="89"/>
      <c r="F535" s="96"/>
      <c r="G535" s="44"/>
      <c r="H535" s="90"/>
      <c r="I535" s="49"/>
      <c r="J535" s="29"/>
      <c r="K535" s="30"/>
      <c r="L535" s="29"/>
      <c r="M535" s="29"/>
      <c r="N535" s="46"/>
      <c r="O535" s="47"/>
      <c r="P535" s="29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  <c r="AG535" s="46"/>
    </row>
    <row r="536" spans="1:33">
      <c r="A536" s="3"/>
      <c r="B536" s="76"/>
      <c r="C536" s="89"/>
      <c r="D536" s="80"/>
      <c r="E536" s="89"/>
      <c r="F536" s="96"/>
      <c r="G536" s="44"/>
      <c r="H536" s="90"/>
      <c r="I536" s="49"/>
      <c r="J536" s="29"/>
      <c r="K536" s="30"/>
      <c r="L536" s="29"/>
      <c r="M536" s="29"/>
      <c r="N536" s="46"/>
      <c r="O536" s="47"/>
      <c r="P536" s="29"/>
      <c r="Q536" s="46"/>
      <c r="R536" s="46"/>
      <c r="S536" s="46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  <c r="AG536" s="46"/>
    </row>
    <row r="537" spans="1:33">
      <c r="A537" s="3"/>
      <c r="B537" s="76"/>
      <c r="C537" s="89"/>
      <c r="D537" s="80"/>
      <c r="E537" s="89"/>
      <c r="F537" s="96"/>
      <c r="G537" s="44"/>
      <c r="H537" s="90"/>
      <c r="I537" s="49"/>
      <c r="J537" s="29"/>
      <c r="K537" s="30"/>
      <c r="L537" s="29"/>
      <c r="M537" s="29"/>
      <c r="N537" s="46"/>
      <c r="O537" s="47"/>
      <c r="P537" s="29"/>
      <c r="Q537" s="46"/>
      <c r="R537" s="46"/>
      <c r="S537" s="46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  <c r="AG537" s="46"/>
    </row>
    <row r="538" spans="1:33">
      <c r="A538" s="3"/>
      <c r="B538" s="76"/>
      <c r="C538" s="89"/>
      <c r="D538" s="80"/>
      <c r="E538" s="89"/>
      <c r="F538" s="96"/>
      <c r="G538" s="44"/>
      <c r="H538" s="90"/>
      <c r="I538" s="49"/>
      <c r="J538" s="29"/>
      <c r="K538" s="30"/>
      <c r="L538" s="29"/>
      <c r="M538" s="29"/>
      <c r="N538" s="46"/>
      <c r="O538" s="47"/>
      <c r="P538" s="29"/>
      <c r="Q538" s="46"/>
      <c r="R538" s="46"/>
      <c r="S538" s="46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  <c r="AG538" s="46"/>
    </row>
    <row r="539" spans="1:33">
      <c r="A539" s="3"/>
      <c r="B539" s="76"/>
      <c r="C539" s="89"/>
      <c r="D539" s="80"/>
      <c r="E539" s="89"/>
      <c r="F539" s="96"/>
      <c r="G539" s="44"/>
      <c r="H539" s="90"/>
      <c r="I539" s="49"/>
      <c r="J539" s="29"/>
      <c r="K539" s="30"/>
      <c r="L539" s="29"/>
      <c r="M539" s="29"/>
      <c r="N539" s="46"/>
      <c r="O539" s="47"/>
      <c r="P539" s="29"/>
      <c r="Q539" s="46"/>
      <c r="R539" s="46"/>
      <c r="S539" s="46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  <c r="AG539" s="46"/>
    </row>
    <row r="540" spans="1:33">
      <c r="A540" s="3"/>
      <c r="B540" s="76"/>
      <c r="C540" s="89"/>
      <c r="D540" s="80"/>
      <c r="E540" s="89"/>
      <c r="F540" s="96"/>
      <c r="G540" s="44"/>
      <c r="H540" s="90"/>
      <c r="I540" s="49"/>
      <c r="J540" s="29"/>
      <c r="K540" s="30"/>
      <c r="L540" s="29"/>
      <c r="M540" s="29"/>
      <c r="N540" s="46"/>
      <c r="O540" s="47"/>
      <c r="P540" s="29"/>
      <c r="Q540" s="46"/>
      <c r="R540" s="46"/>
      <c r="S540" s="46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  <c r="AG540" s="46"/>
    </row>
    <row r="541" spans="1:33">
      <c r="A541" s="3"/>
      <c r="B541" s="76"/>
      <c r="C541" s="89"/>
      <c r="D541" s="80"/>
      <c r="E541" s="89"/>
      <c r="F541" s="96"/>
      <c r="G541" s="44"/>
      <c r="H541" s="90"/>
      <c r="I541" s="49"/>
      <c r="J541" s="29"/>
      <c r="K541" s="30"/>
      <c r="L541" s="29"/>
      <c r="M541" s="29"/>
      <c r="N541" s="46"/>
      <c r="O541" s="47"/>
      <c r="P541" s="29"/>
      <c r="Q541" s="46"/>
      <c r="R541" s="46"/>
      <c r="S541" s="46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  <c r="AG541" s="46"/>
    </row>
    <row r="542" spans="1:33">
      <c r="A542" s="3"/>
      <c r="B542" s="76"/>
      <c r="C542" s="89"/>
      <c r="D542" s="80"/>
      <c r="E542" s="89"/>
      <c r="F542" s="96"/>
      <c r="G542" s="44"/>
      <c r="H542" s="90"/>
      <c r="I542" s="49"/>
      <c r="J542" s="29"/>
      <c r="K542" s="30"/>
      <c r="L542" s="29"/>
      <c r="M542" s="29"/>
      <c r="N542" s="46"/>
      <c r="O542" s="47"/>
      <c r="P542" s="29"/>
      <c r="Q542" s="46"/>
      <c r="R542" s="46"/>
      <c r="S542" s="46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  <c r="AG542" s="46"/>
    </row>
    <row r="543" spans="1:33">
      <c r="A543" s="3"/>
      <c r="B543" s="76"/>
      <c r="C543" s="89"/>
      <c r="D543" s="80"/>
      <c r="E543" s="89"/>
      <c r="F543" s="96"/>
      <c r="G543" s="44"/>
      <c r="H543" s="90"/>
      <c r="I543" s="49"/>
      <c r="J543" s="29"/>
      <c r="K543" s="30"/>
      <c r="L543" s="29"/>
      <c r="M543" s="29"/>
      <c r="N543" s="46"/>
      <c r="O543" s="47"/>
      <c r="P543" s="29"/>
      <c r="Q543" s="46"/>
      <c r="R543" s="46"/>
      <c r="S543" s="46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  <c r="AG543" s="46"/>
    </row>
    <row r="544" spans="1:33">
      <c r="A544" s="3"/>
      <c r="B544" s="62"/>
      <c r="C544" s="30"/>
      <c r="D544" s="29"/>
      <c r="E544" s="30"/>
      <c r="F544" s="47"/>
      <c r="G544" s="44"/>
      <c r="H544" s="45"/>
      <c r="I544" s="49"/>
      <c r="J544" s="29"/>
      <c r="K544" s="30"/>
      <c r="L544" s="29"/>
      <c r="M544" s="29"/>
      <c r="N544" s="46"/>
      <c r="O544" s="47"/>
      <c r="P544" s="29"/>
      <c r="Q544" s="46"/>
      <c r="R544" s="46"/>
      <c r="S544" s="46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  <c r="AG544" s="46"/>
    </row>
    <row r="545" spans="1:33">
      <c r="A545" s="3"/>
      <c r="B545" s="62"/>
      <c r="C545" s="30"/>
      <c r="D545" s="29"/>
      <c r="E545" s="30"/>
      <c r="F545" s="47"/>
      <c r="G545" s="44"/>
      <c r="H545" s="45"/>
      <c r="I545" s="49"/>
      <c r="J545" s="29"/>
      <c r="K545" s="30"/>
      <c r="L545" s="29"/>
      <c r="M545" s="29"/>
      <c r="N545" s="46"/>
      <c r="O545" s="47"/>
      <c r="P545" s="29"/>
      <c r="Q545" s="46"/>
      <c r="R545" s="46"/>
      <c r="S545" s="46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  <c r="AG545" s="46"/>
    </row>
    <row r="546" spans="1:33">
      <c r="A546" s="3"/>
      <c r="B546" s="62"/>
      <c r="C546" s="30"/>
      <c r="D546" s="29"/>
      <c r="E546" s="30"/>
      <c r="F546" s="47"/>
      <c r="G546" s="44"/>
      <c r="H546" s="45"/>
      <c r="I546" s="49"/>
      <c r="J546" s="29"/>
      <c r="K546" s="30"/>
      <c r="L546" s="29"/>
      <c r="M546" s="29"/>
      <c r="N546" s="46"/>
      <c r="O546" s="47"/>
      <c r="P546" s="29"/>
      <c r="Q546" s="46"/>
      <c r="R546" s="46"/>
      <c r="S546" s="46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  <c r="AG546" s="46"/>
    </row>
    <row r="547" spans="1:33">
      <c r="A547" s="3"/>
      <c r="B547" s="62"/>
      <c r="C547" s="30"/>
      <c r="D547" s="29"/>
      <c r="E547" s="30"/>
      <c r="F547" s="47"/>
      <c r="G547" s="44"/>
      <c r="H547" s="45"/>
      <c r="I547" s="49"/>
      <c r="J547" s="29"/>
      <c r="K547" s="30"/>
      <c r="L547" s="29"/>
      <c r="M547" s="29"/>
      <c r="N547" s="46"/>
      <c r="O547" s="47"/>
      <c r="P547" s="29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  <c r="AG547" s="46"/>
    </row>
    <row r="548" spans="1:33">
      <c r="A548" s="3"/>
      <c r="B548" s="62"/>
      <c r="C548" s="30"/>
      <c r="D548" s="29"/>
      <c r="E548" s="30"/>
      <c r="F548" s="47"/>
      <c r="G548" s="44"/>
      <c r="H548" s="45"/>
      <c r="I548" s="49"/>
      <c r="J548" s="29"/>
      <c r="K548" s="30"/>
      <c r="L548" s="29"/>
      <c r="M548" s="29"/>
      <c r="N548" s="46"/>
      <c r="O548" s="47"/>
      <c r="P548" s="29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  <c r="AG548" s="46"/>
    </row>
    <row r="549" spans="1:33">
      <c r="A549" s="3"/>
      <c r="B549" s="62"/>
      <c r="C549" s="30"/>
      <c r="D549" s="29"/>
      <c r="E549" s="30"/>
      <c r="F549" s="47"/>
      <c r="G549" s="44"/>
      <c r="H549" s="45"/>
      <c r="I549" s="49"/>
      <c r="J549" s="29"/>
      <c r="K549" s="30"/>
      <c r="L549" s="29"/>
      <c r="M549" s="29"/>
      <c r="N549" s="46"/>
      <c r="O549" s="47"/>
      <c r="P549" s="29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  <c r="AG549" s="46"/>
    </row>
    <row r="550" spans="1:33">
      <c r="A550" s="3"/>
      <c r="B550" s="62"/>
      <c r="C550" s="30"/>
      <c r="D550" s="29"/>
      <c r="E550" s="30"/>
      <c r="F550" s="47"/>
      <c r="G550" s="44"/>
      <c r="H550" s="45"/>
      <c r="I550" s="49"/>
      <c r="J550" s="29"/>
      <c r="K550" s="30"/>
      <c r="L550" s="29"/>
      <c r="M550" s="29"/>
      <c r="N550" s="46"/>
      <c r="O550" s="47"/>
      <c r="P550" s="29"/>
      <c r="Q550" s="46"/>
      <c r="R550" s="46"/>
      <c r="S550" s="46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  <c r="AG550" s="46"/>
    </row>
    <row r="551" spans="1:33">
      <c r="A551" s="3"/>
      <c r="B551" s="62"/>
      <c r="C551" s="30"/>
      <c r="D551" s="29"/>
      <c r="E551" s="30"/>
      <c r="F551" s="47"/>
      <c r="G551" s="44"/>
      <c r="H551" s="45"/>
      <c r="I551" s="49"/>
      <c r="J551" s="29"/>
      <c r="K551" s="30"/>
      <c r="L551" s="29"/>
      <c r="M551" s="29"/>
      <c r="N551" s="46"/>
      <c r="O551" s="47"/>
      <c r="P551" s="29"/>
      <c r="Q551" s="46"/>
      <c r="R551" s="46"/>
      <c r="S551" s="46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  <c r="AG551" s="46"/>
    </row>
    <row r="552" spans="1:33">
      <c r="A552" s="3"/>
      <c r="B552" s="62"/>
      <c r="C552" s="30"/>
      <c r="D552" s="29"/>
      <c r="E552" s="30"/>
      <c r="F552" s="47"/>
      <c r="G552" s="44"/>
      <c r="H552" s="45"/>
      <c r="I552" s="49"/>
      <c r="J552" s="29"/>
      <c r="K552" s="30"/>
      <c r="L552" s="29"/>
      <c r="M552" s="29"/>
      <c r="N552" s="46"/>
      <c r="O552" s="47"/>
      <c r="P552" s="29"/>
      <c r="Q552" s="46"/>
      <c r="R552" s="46"/>
      <c r="S552" s="46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  <c r="AG552" s="46"/>
    </row>
    <row r="553" spans="1:33">
      <c r="A553" s="3"/>
      <c r="B553" s="62"/>
      <c r="C553" s="30"/>
      <c r="D553" s="29"/>
      <c r="E553" s="30"/>
      <c r="F553" s="47"/>
      <c r="G553" s="44"/>
      <c r="H553" s="45"/>
      <c r="I553" s="49"/>
      <c r="J553" s="29"/>
      <c r="K553" s="30"/>
      <c r="L553" s="29"/>
      <c r="M553" s="29"/>
      <c r="N553" s="46"/>
      <c r="O553" s="47"/>
      <c r="P553" s="29"/>
      <c r="Q553" s="46"/>
      <c r="R553" s="46"/>
      <c r="S553" s="46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  <c r="AG553" s="46"/>
    </row>
    <row r="554" spans="1:33">
      <c r="A554" s="3"/>
      <c r="B554" s="62"/>
      <c r="C554" s="30"/>
      <c r="D554" s="29"/>
      <c r="E554" s="30"/>
      <c r="F554" s="47"/>
      <c r="G554" s="44"/>
      <c r="H554" s="45"/>
      <c r="I554" s="49"/>
      <c r="J554" s="29"/>
      <c r="K554" s="30"/>
      <c r="L554" s="29"/>
      <c r="M554" s="29"/>
      <c r="N554" s="46"/>
      <c r="O554" s="47"/>
      <c r="P554" s="29"/>
      <c r="Q554" s="46"/>
      <c r="R554" s="46"/>
      <c r="S554" s="46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  <c r="AG554" s="46"/>
    </row>
    <row r="555" spans="1:33">
      <c r="A555" s="3"/>
      <c r="B555" s="62"/>
      <c r="C555" s="30"/>
      <c r="D555" s="29"/>
      <c r="E555" s="30"/>
      <c r="F555" s="47"/>
      <c r="G555" s="44"/>
      <c r="H555" s="45"/>
      <c r="I555" s="49"/>
      <c r="J555" s="29"/>
      <c r="K555" s="30"/>
      <c r="L555" s="29"/>
      <c r="M555" s="29"/>
      <c r="N555" s="46"/>
      <c r="O555" s="47"/>
      <c r="P555" s="29"/>
      <c r="Q555" s="46"/>
      <c r="R555" s="46"/>
      <c r="S555" s="46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  <c r="AG555" s="46"/>
    </row>
    <row r="556" spans="1:33">
      <c r="A556" s="3"/>
      <c r="B556" s="62"/>
      <c r="C556" s="30"/>
      <c r="D556" s="29"/>
      <c r="E556" s="30"/>
      <c r="F556" s="47"/>
      <c r="G556" s="44"/>
      <c r="H556" s="45"/>
      <c r="I556" s="49"/>
      <c r="J556" s="29"/>
      <c r="K556" s="30"/>
      <c r="L556" s="29"/>
      <c r="M556" s="29"/>
      <c r="N556" s="46"/>
      <c r="O556" s="47"/>
      <c r="P556" s="29"/>
      <c r="Q556" s="46"/>
      <c r="R556" s="46"/>
      <c r="S556" s="46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  <c r="AG556" s="46"/>
    </row>
    <row r="557" spans="1:33">
      <c r="A557" s="3"/>
      <c r="B557" s="62"/>
      <c r="C557" s="30"/>
      <c r="D557" s="29"/>
      <c r="E557" s="30"/>
      <c r="F557" s="47"/>
      <c r="G557" s="44"/>
      <c r="H557" s="45"/>
      <c r="I557" s="49"/>
      <c r="J557" s="29"/>
      <c r="K557" s="30"/>
      <c r="L557" s="29"/>
      <c r="M557" s="29"/>
      <c r="N557" s="46"/>
      <c r="O557" s="47"/>
      <c r="P557" s="29"/>
      <c r="Q557" s="46"/>
      <c r="R557" s="46"/>
      <c r="S557" s="46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  <c r="AG557" s="46"/>
    </row>
    <row r="558" spans="1:33">
      <c r="A558" s="3"/>
      <c r="B558" s="62"/>
      <c r="C558" s="30"/>
      <c r="D558" s="29"/>
      <c r="E558" s="30"/>
      <c r="F558" s="47"/>
      <c r="G558" s="44"/>
      <c r="H558" s="45"/>
      <c r="I558" s="49"/>
      <c r="J558" s="29"/>
      <c r="K558" s="30"/>
      <c r="L558" s="29"/>
      <c r="M558" s="29"/>
      <c r="N558" s="46"/>
      <c r="O558" s="47"/>
      <c r="P558" s="29"/>
      <c r="Q558" s="46"/>
      <c r="R558" s="46"/>
      <c r="S558" s="46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  <c r="AG558" s="46"/>
    </row>
    <row r="559" spans="1:33">
      <c r="A559" s="3"/>
      <c r="B559" s="62"/>
      <c r="C559" s="30"/>
      <c r="D559" s="29"/>
      <c r="E559" s="30"/>
      <c r="F559" s="47"/>
      <c r="G559" s="44"/>
      <c r="H559" s="45"/>
      <c r="I559" s="49"/>
      <c r="J559" s="29"/>
      <c r="K559" s="30"/>
      <c r="L559" s="29"/>
      <c r="M559" s="29"/>
      <c r="N559" s="46"/>
      <c r="O559" s="47"/>
      <c r="P559" s="29"/>
      <c r="Q559" s="46"/>
      <c r="R559" s="46"/>
      <c r="S559" s="46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  <c r="AG559" s="46"/>
    </row>
    <row r="560" spans="1:33">
      <c r="A560" s="3"/>
      <c r="B560" s="62"/>
      <c r="C560" s="30"/>
      <c r="D560" s="29"/>
      <c r="E560" s="30"/>
      <c r="F560" s="47"/>
      <c r="G560" s="44"/>
      <c r="H560" s="45"/>
      <c r="I560" s="49"/>
      <c r="J560" s="29"/>
      <c r="K560" s="30"/>
      <c r="L560" s="29"/>
      <c r="M560" s="29"/>
      <c r="N560" s="46"/>
      <c r="O560" s="47"/>
      <c r="P560" s="29"/>
      <c r="Q560" s="46"/>
      <c r="R560" s="46"/>
      <c r="S560" s="46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  <c r="AG560" s="46"/>
    </row>
    <row r="561" spans="1:33">
      <c r="A561" s="3"/>
      <c r="B561" s="62"/>
      <c r="C561" s="30"/>
      <c r="D561" s="29"/>
      <c r="E561" s="30"/>
      <c r="F561" s="47"/>
      <c r="G561" s="44"/>
      <c r="H561" s="45"/>
      <c r="I561" s="49"/>
      <c r="J561" s="29"/>
      <c r="K561" s="30"/>
      <c r="L561" s="29"/>
      <c r="M561" s="29"/>
      <c r="N561" s="46"/>
      <c r="O561" s="47"/>
      <c r="P561" s="29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  <c r="AG561" s="46"/>
    </row>
    <row r="562" spans="1:33">
      <c r="A562" s="3"/>
      <c r="B562" s="62"/>
      <c r="C562" s="30"/>
      <c r="D562" s="29"/>
      <c r="E562" s="30"/>
      <c r="F562" s="47"/>
      <c r="G562" s="44"/>
      <c r="H562" s="45"/>
      <c r="I562" s="49"/>
      <c r="J562" s="29"/>
      <c r="K562" s="30"/>
      <c r="L562" s="29"/>
      <c r="M562" s="29"/>
      <c r="N562" s="46"/>
      <c r="O562" s="47"/>
      <c r="P562" s="29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  <c r="AG562" s="46"/>
    </row>
    <row r="563" spans="1:33">
      <c r="A563" s="3"/>
      <c r="B563" s="62"/>
      <c r="C563" s="30"/>
      <c r="D563" s="29"/>
      <c r="E563" s="30"/>
      <c r="F563" s="47"/>
      <c r="G563" s="44"/>
      <c r="H563" s="45"/>
      <c r="I563" s="49"/>
      <c r="J563" s="29"/>
      <c r="K563" s="30"/>
      <c r="L563" s="29"/>
      <c r="M563" s="29"/>
      <c r="N563" s="46"/>
      <c r="O563" s="47"/>
      <c r="P563" s="29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  <c r="AG563" s="46"/>
    </row>
    <row r="564" spans="1:33">
      <c r="A564" s="3"/>
      <c r="B564" s="62"/>
      <c r="C564" s="30"/>
      <c r="D564" s="29"/>
      <c r="E564" s="30"/>
      <c r="F564" s="47"/>
      <c r="G564" s="44"/>
      <c r="H564" s="45"/>
      <c r="I564" s="49"/>
      <c r="J564" s="29"/>
      <c r="K564" s="30"/>
      <c r="L564" s="29"/>
      <c r="M564" s="29"/>
      <c r="N564" s="46"/>
      <c r="O564" s="47"/>
      <c r="P564" s="29"/>
      <c r="Q564" s="46"/>
      <c r="R564" s="46"/>
      <c r="S564" s="46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  <c r="AG564" s="46"/>
    </row>
    <row r="565" spans="1:33">
      <c r="A565" s="3"/>
      <c r="B565" s="62"/>
      <c r="C565" s="30"/>
      <c r="D565" s="29"/>
      <c r="E565" s="30"/>
      <c r="F565" s="47"/>
      <c r="G565" s="44"/>
      <c r="H565" s="45"/>
      <c r="I565" s="49"/>
      <c r="J565" s="29"/>
      <c r="K565" s="30"/>
      <c r="L565" s="29"/>
      <c r="M565" s="29"/>
      <c r="N565" s="46"/>
      <c r="O565" s="47"/>
      <c r="P565" s="29"/>
      <c r="Q565" s="46"/>
      <c r="R565" s="46"/>
      <c r="S565" s="46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  <c r="AG565" s="46"/>
    </row>
    <row r="566" spans="1:33">
      <c r="A566" s="3"/>
      <c r="B566" s="62"/>
      <c r="C566" s="30"/>
      <c r="D566" s="29"/>
      <c r="E566" s="30"/>
      <c r="F566" s="47"/>
      <c r="G566" s="44"/>
      <c r="H566" s="45"/>
      <c r="I566" s="49"/>
      <c r="J566" s="29"/>
      <c r="K566" s="30"/>
      <c r="L566" s="29"/>
      <c r="M566" s="29"/>
      <c r="N566" s="46"/>
      <c r="O566" s="47"/>
      <c r="P566" s="29"/>
      <c r="Q566" s="46"/>
      <c r="R566" s="46"/>
      <c r="S566" s="46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  <c r="AG566" s="46"/>
    </row>
    <row r="567" spans="1:33">
      <c r="A567" s="3"/>
      <c r="B567" s="62"/>
      <c r="C567" s="30"/>
      <c r="D567" s="29"/>
      <c r="E567" s="30"/>
      <c r="F567" s="47"/>
      <c r="G567" s="44"/>
      <c r="H567" s="45"/>
      <c r="I567" s="49"/>
      <c r="J567" s="29"/>
      <c r="K567" s="30"/>
      <c r="L567" s="29"/>
      <c r="M567" s="29"/>
      <c r="N567" s="46"/>
      <c r="O567" s="47"/>
      <c r="P567" s="29"/>
      <c r="Q567" s="46"/>
      <c r="R567" s="46"/>
      <c r="S567" s="46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  <c r="AG567" s="46"/>
    </row>
    <row r="568" spans="1:33">
      <c r="A568" s="3"/>
      <c r="B568" s="62"/>
      <c r="C568" s="30"/>
      <c r="D568" s="29"/>
      <c r="E568" s="30"/>
      <c r="F568" s="47"/>
      <c r="G568" s="44"/>
      <c r="H568" s="45"/>
      <c r="I568" s="49"/>
      <c r="J568" s="29"/>
      <c r="K568" s="30"/>
      <c r="L568" s="29"/>
      <c r="M568" s="29"/>
      <c r="N568" s="46"/>
      <c r="O568" s="47"/>
      <c r="P568" s="29"/>
      <c r="Q568" s="46"/>
      <c r="R568" s="46"/>
      <c r="S568" s="46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  <c r="AG568" s="46"/>
    </row>
    <row r="569" spans="1:33">
      <c r="A569" s="3"/>
      <c r="B569" s="62"/>
      <c r="C569" s="30"/>
      <c r="D569" s="29"/>
      <c r="E569" s="30"/>
      <c r="F569" s="47"/>
      <c r="G569" s="44"/>
      <c r="H569" s="45"/>
      <c r="I569" s="49"/>
      <c r="J569" s="29"/>
      <c r="K569" s="30"/>
      <c r="L569" s="29"/>
      <c r="M569" s="29"/>
      <c r="N569" s="46"/>
      <c r="O569" s="47"/>
      <c r="P569" s="29"/>
      <c r="Q569" s="46"/>
      <c r="R569" s="46"/>
      <c r="S569" s="46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  <c r="AG569" s="46"/>
    </row>
    <row r="570" spans="1:33">
      <c r="A570" s="3"/>
      <c r="B570" s="62"/>
      <c r="C570" s="30"/>
      <c r="D570" s="29"/>
      <c r="E570" s="30"/>
      <c r="F570" s="47"/>
      <c r="G570" s="44"/>
      <c r="H570" s="45"/>
      <c r="I570" s="49"/>
      <c r="J570" s="29"/>
      <c r="K570" s="30"/>
      <c r="L570" s="29"/>
      <c r="M570" s="29"/>
      <c r="N570" s="46"/>
      <c r="O570" s="47"/>
      <c r="P570" s="29"/>
      <c r="Q570" s="46"/>
      <c r="R570" s="46"/>
      <c r="S570" s="46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  <c r="AG570" s="46"/>
    </row>
    <row r="571" spans="1:33">
      <c r="A571" s="3"/>
      <c r="B571" s="62"/>
      <c r="C571" s="30"/>
      <c r="D571" s="29"/>
      <c r="E571" s="30"/>
      <c r="F571" s="47"/>
      <c r="G571" s="44"/>
      <c r="H571" s="45"/>
      <c r="I571" s="49"/>
      <c r="J571" s="29"/>
      <c r="K571" s="30"/>
      <c r="L571" s="29"/>
      <c r="M571" s="29"/>
      <c r="N571" s="46"/>
      <c r="O571" s="47"/>
      <c r="P571" s="29"/>
      <c r="Q571" s="46"/>
      <c r="R571" s="46"/>
      <c r="S571" s="46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  <c r="AG571" s="46"/>
    </row>
    <row r="572" spans="1:33">
      <c r="A572" s="3"/>
      <c r="B572" s="62"/>
      <c r="C572" s="30"/>
      <c r="D572" s="29"/>
      <c r="E572" s="30"/>
      <c r="F572" s="47"/>
      <c r="G572" s="44"/>
      <c r="H572" s="45"/>
      <c r="I572" s="49"/>
      <c r="J572" s="29"/>
      <c r="K572" s="30"/>
      <c r="L572" s="29"/>
      <c r="M572" s="29"/>
      <c r="N572" s="46"/>
      <c r="O572" s="47"/>
      <c r="P572" s="29"/>
      <c r="Q572" s="46"/>
      <c r="R572" s="46"/>
      <c r="S572" s="46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  <c r="AG572" s="46"/>
    </row>
    <row r="573" spans="1:33">
      <c r="A573" s="3"/>
      <c r="B573" s="62"/>
      <c r="C573" s="30"/>
      <c r="D573" s="29"/>
      <c r="E573" s="30"/>
      <c r="F573" s="47"/>
      <c r="G573" s="44"/>
      <c r="H573" s="45"/>
      <c r="I573" s="49"/>
      <c r="J573" s="29"/>
      <c r="K573" s="30"/>
      <c r="L573" s="29"/>
      <c r="M573" s="29"/>
      <c r="N573" s="46"/>
      <c r="O573" s="47"/>
      <c r="P573" s="29"/>
      <c r="Q573" s="46"/>
      <c r="R573" s="46"/>
      <c r="S573" s="46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  <c r="AG573" s="46"/>
    </row>
    <row r="574" spans="1:33">
      <c r="A574" s="3"/>
      <c r="B574" s="62"/>
      <c r="C574" s="30"/>
      <c r="D574" s="29"/>
      <c r="E574" s="30"/>
      <c r="F574" s="47"/>
      <c r="G574" s="44"/>
      <c r="H574" s="45"/>
      <c r="I574" s="49"/>
      <c r="J574" s="29"/>
      <c r="K574" s="30"/>
      <c r="L574" s="29"/>
      <c r="M574" s="29"/>
      <c r="N574" s="46"/>
      <c r="O574" s="47"/>
      <c r="P574" s="29"/>
      <c r="Q574" s="46"/>
      <c r="R574" s="46"/>
      <c r="S574" s="46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  <c r="AG574" s="46"/>
    </row>
    <row r="575" spans="1:33">
      <c r="A575" s="3"/>
      <c r="B575" s="62"/>
      <c r="C575" s="30"/>
      <c r="D575" s="29"/>
      <c r="E575" s="30"/>
      <c r="F575" s="47"/>
      <c r="G575" s="44"/>
      <c r="H575" s="45"/>
      <c r="I575" s="49"/>
      <c r="J575" s="29"/>
      <c r="K575" s="30"/>
      <c r="L575" s="29"/>
      <c r="M575" s="29"/>
      <c r="N575" s="46"/>
      <c r="O575" s="47"/>
      <c r="P575" s="29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  <c r="AG575" s="46"/>
    </row>
    <row r="576" spans="1:33">
      <c r="A576" s="3"/>
      <c r="B576" s="73"/>
      <c r="C576" s="64"/>
      <c r="D576" s="65"/>
      <c r="E576" s="64"/>
      <c r="F576" s="69"/>
      <c r="G576" s="44"/>
      <c r="H576" s="45"/>
      <c r="I576" s="49"/>
      <c r="J576" s="29"/>
      <c r="K576" s="30"/>
      <c r="L576" s="29"/>
      <c r="M576" s="29"/>
      <c r="N576" s="46"/>
      <c r="O576" s="47"/>
      <c r="P576" s="29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  <c r="AG576" s="46"/>
    </row>
    <row r="577" spans="1:33">
      <c r="A577" s="3"/>
      <c r="B577" s="73"/>
      <c r="C577" s="64"/>
      <c r="D577" s="65"/>
      <c r="E577" s="64"/>
      <c r="F577" s="69"/>
      <c r="G577" s="44"/>
      <c r="H577" s="45"/>
      <c r="I577" s="49"/>
      <c r="J577" s="29"/>
      <c r="K577" s="30"/>
      <c r="L577" s="29"/>
      <c r="M577" s="29"/>
      <c r="N577" s="46"/>
      <c r="O577" s="47"/>
      <c r="P577" s="29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  <c r="AG577" s="46"/>
    </row>
    <row r="578" spans="1:33">
      <c r="A578" s="3"/>
      <c r="B578" s="73"/>
      <c r="C578" s="64"/>
      <c r="D578" s="65"/>
      <c r="E578" s="64"/>
      <c r="F578" s="69"/>
      <c r="G578" s="44"/>
      <c r="H578" s="45"/>
      <c r="I578" s="49"/>
      <c r="J578" s="29"/>
      <c r="K578" s="30"/>
      <c r="L578" s="29"/>
      <c r="M578" s="29"/>
      <c r="N578" s="46"/>
      <c r="O578" s="47"/>
      <c r="P578" s="29"/>
      <c r="Q578" s="46"/>
      <c r="R578" s="46"/>
      <c r="S578" s="46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  <c r="AG578" s="46"/>
    </row>
    <row r="579" spans="1:33">
      <c r="A579" s="3"/>
      <c r="B579" s="73"/>
      <c r="C579" s="64"/>
      <c r="D579" s="65"/>
      <c r="E579" s="64"/>
      <c r="F579" s="69"/>
      <c r="G579" s="44"/>
      <c r="H579" s="45"/>
      <c r="I579" s="49"/>
      <c r="J579" s="29"/>
      <c r="K579" s="30"/>
      <c r="L579" s="29"/>
      <c r="M579" s="29"/>
      <c r="N579" s="46"/>
      <c r="O579" s="47"/>
      <c r="P579" s="29"/>
      <c r="Q579" s="46"/>
      <c r="R579" s="46"/>
      <c r="S579" s="46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  <c r="AG579" s="46"/>
    </row>
    <row r="580" spans="1:33">
      <c r="A580" s="3"/>
      <c r="B580" s="73"/>
      <c r="C580" s="64"/>
      <c r="D580" s="65"/>
      <c r="E580" s="64"/>
      <c r="F580" s="69"/>
      <c r="G580" s="44"/>
      <c r="H580" s="45"/>
      <c r="I580" s="49"/>
      <c r="J580" s="29"/>
      <c r="K580" s="30"/>
      <c r="L580" s="29"/>
      <c r="M580" s="29"/>
      <c r="N580" s="46"/>
      <c r="O580" s="47"/>
      <c r="P580" s="29"/>
      <c r="Q580" s="46"/>
      <c r="R580" s="46"/>
      <c r="S580" s="46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  <c r="AG580" s="46"/>
    </row>
    <row r="581" spans="1:33">
      <c r="A581" s="3"/>
      <c r="B581" s="97"/>
      <c r="C581" s="64"/>
      <c r="D581" s="65"/>
      <c r="E581" s="64"/>
      <c r="F581" s="69"/>
      <c r="G581" s="44"/>
      <c r="H581" s="45"/>
      <c r="I581" s="49"/>
      <c r="J581" s="29"/>
      <c r="K581" s="30"/>
      <c r="L581" s="29"/>
      <c r="M581" s="29"/>
      <c r="N581" s="46"/>
      <c r="O581" s="47"/>
      <c r="P581" s="29"/>
      <c r="Q581" s="46"/>
      <c r="R581" s="46"/>
      <c r="S581" s="46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  <c r="AG581" s="46"/>
    </row>
    <row r="582" spans="1:33">
      <c r="A582" s="3"/>
      <c r="B582" s="97"/>
      <c r="C582" s="64"/>
      <c r="D582" s="65"/>
      <c r="E582" s="64"/>
      <c r="F582" s="69"/>
      <c r="G582" s="44"/>
      <c r="H582" s="45"/>
      <c r="I582" s="49"/>
      <c r="J582" s="29"/>
      <c r="K582" s="30"/>
      <c r="L582" s="29"/>
      <c r="M582" s="29"/>
      <c r="N582" s="46"/>
      <c r="O582" s="47"/>
      <c r="P582" s="29"/>
      <c r="Q582" s="46"/>
      <c r="R582" s="46"/>
      <c r="S582" s="46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  <c r="AG582" s="46"/>
    </row>
    <row r="583" spans="1:33">
      <c r="A583" s="3"/>
      <c r="B583" s="97"/>
      <c r="C583" s="64"/>
      <c r="D583" s="65"/>
      <c r="E583" s="64"/>
      <c r="F583" s="69"/>
      <c r="G583" s="44"/>
      <c r="H583" s="45"/>
      <c r="I583" s="49"/>
      <c r="J583" s="29"/>
      <c r="K583" s="30"/>
      <c r="L583" s="29"/>
      <c r="M583" s="29"/>
      <c r="N583" s="46"/>
      <c r="O583" s="47"/>
      <c r="P583" s="29"/>
      <c r="Q583" s="46"/>
      <c r="R583" s="46"/>
      <c r="S583" s="46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  <c r="AG583" s="46"/>
    </row>
    <row r="584" spans="1:33">
      <c r="A584" s="3"/>
      <c r="B584" s="97"/>
      <c r="C584" s="64"/>
      <c r="D584" s="65"/>
      <c r="E584" s="64"/>
      <c r="F584" s="69"/>
      <c r="G584" s="44"/>
      <c r="H584" s="45"/>
      <c r="I584" s="49"/>
      <c r="J584" s="29"/>
      <c r="K584" s="30"/>
      <c r="L584" s="29"/>
      <c r="M584" s="29"/>
      <c r="N584" s="46"/>
      <c r="O584" s="47"/>
      <c r="P584" s="29"/>
      <c r="Q584" s="46"/>
      <c r="R584" s="46"/>
      <c r="S584" s="46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  <c r="AG584" s="46"/>
    </row>
    <row r="585" spans="1:33">
      <c r="A585" s="3"/>
      <c r="B585" s="97"/>
      <c r="C585" s="64"/>
      <c r="D585" s="65"/>
      <c r="E585" s="64"/>
      <c r="F585" s="69"/>
      <c r="G585" s="44"/>
      <c r="H585" s="45"/>
      <c r="I585" s="49"/>
      <c r="J585" s="29"/>
      <c r="K585" s="30"/>
      <c r="L585" s="29"/>
      <c r="M585" s="29"/>
      <c r="N585" s="46"/>
      <c r="O585" s="47"/>
      <c r="P585" s="29"/>
      <c r="Q585" s="46"/>
      <c r="R585" s="46"/>
      <c r="S585" s="46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  <c r="AG585" s="46"/>
    </row>
    <row r="586" spans="1:33">
      <c r="A586" s="3"/>
      <c r="B586" s="97"/>
      <c r="C586" s="64"/>
      <c r="D586" s="65"/>
      <c r="E586" s="64"/>
      <c r="F586" s="69"/>
      <c r="G586" s="44"/>
      <c r="H586" s="45"/>
      <c r="I586" s="49"/>
      <c r="J586" s="29"/>
      <c r="K586" s="30"/>
      <c r="L586" s="29"/>
      <c r="M586" s="29"/>
      <c r="N586" s="46"/>
      <c r="O586" s="47"/>
      <c r="P586" s="29"/>
      <c r="Q586" s="46"/>
      <c r="R586" s="46"/>
      <c r="S586" s="46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  <c r="AG586" s="46"/>
    </row>
    <row r="587" spans="1:33">
      <c r="A587" s="3"/>
      <c r="B587" s="97"/>
      <c r="C587" s="64"/>
      <c r="D587" s="65"/>
      <c r="E587" s="64"/>
      <c r="F587" s="69"/>
      <c r="G587" s="44"/>
      <c r="H587" s="45"/>
      <c r="I587" s="49"/>
      <c r="J587" s="29"/>
      <c r="K587" s="30"/>
      <c r="L587" s="29"/>
      <c r="M587" s="29"/>
      <c r="N587" s="46"/>
      <c r="O587" s="47"/>
      <c r="P587" s="29"/>
      <c r="Q587" s="46"/>
      <c r="R587" s="46"/>
      <c r="S587" s="46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  <c r="AG587" s="46"/>
    </row>
    <row r="588" spans="1:33">
      <c r="A588" s="3"/>
      <c r="B588" s="97"/>
      <c r="C588" s="64"/>
      <c r="D588" s="65"/>
      <c r="E588" s="64"/>
      <c r="F588" s="69"/>
      <c r="G588" s="44"/>
      <c r="H588" s="45"/>
      <c r="I588" s="49"/>
      <c r="J588" s="29"/>
      <c r="K588" s="30"/>
      <c r="L588" s="29"/>
      <c r="M588" s="29"/>
      <c r="N588" s="46"/>
      <c r="O588" s="47"/>
      <c r="P588" s="29"/>
      <c r="Q588" s="46"/>
      <c r="R588" s="46"/>
      <c r="S588" s="46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  <c r="AG588" s="46"/>
    </row>
    <row r="589" spans="1:33">
      <c r="A589" s="3"/>
      <c r="B589" s="97"/>
      <c r="C589" s="64"/>
      <c r="D589" s="65"/>
      <c r="E589" s="64"/>
      <c r="F589" s="69"/>
      <c r="G589" s="44"/>
      <c r="H589" s="45"/>
      <c r="I589" s="49"/>
      <c r="J589" s="29"/>
      <c r="K589" s="30"/>
      <c r="L589" s="29"/>
      <c r="M589" s="29"/>
      <c r="N589" s="46"/>
      <c r="O589" s="47"/>
      <c r="P589" s="29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  <c r="AG589" s="46"/>
    </row>
    <row r="590" spans="1:33">
      <c r="A590" s="3"/>
      <c r="B590" s="97"/>
      <c r="C590" s="64"/>
      <c r="D590" s="65"/>
      <c r="E590" s="64"/>
      <c r="F590" s="69"/>
      <c r="G590" s="44"/>
      <c r="H590" s="45"/>
      <c r="I590" s="49"/>
      <c r="J590" s="29"/>
      <c r="K590" s="30"/>
      <c r="L590" s="29"/>
      <c r="M590" s="29"/>
      <c r="N590" s="46"/>
      <c r="O590" s="47"/>
      <c r="P590" s="29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  <c r="AG590" s="46"/>
    </row>
    <row r="591" spans="1:33">
      <c r="A591" s="3"/>
      <c r="B591" s="97"/>
      <c r="C591" s="64"/>
      <c r="D591" s="65"/>
      <c r="E591" s="64"/>
      <c r="F591" s="69"/>
      <c r="G591" s="44"/>
      <c r="H591" s="45"/>
      <c r="I591" s="49"/>
      <c r="J591" s="29"/>
      <c r="K591" s="30"/>
      <c r="L591" s="29"/>
      <c r="M591" s="29"/>
      <c r="N591" s="46"/>
      <c r="O591" s="47"/>
      <c r="P591" s="29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  <c r="AG591" s="46"/>
    </row>
    <row r="592" spans="1:33">
      <c r="A592" s="3"/>
      <c r="B592" s="62"/>
      <c r="C592" s="30"/>
      <c r="D592" s="29"/>
      <c r="E592" s="30"/>
      <c r="F592" s="47"/>
      <c r="G592" s="46"/>
      <c r="H592" s="45"/>
      <c r="I592" s="49"/>
      <c r="J592" s="29"/>
      <c r="K592" s="30"/>
      <c r="L592" s="29"/>
      <c r="M592" s="29"/>
      <c r="N592" s="46"/>
      <c r="O592" s="47"/>
      <c r="P592" s="29"/>
      <c r="Q592" s="46"/>
      <c r="R592" s="46"/>
      <c r="S592" s="46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  <c r="AG592" s="46"/>
    </row>
    <row r="593" spans="1:33">
      <c r="A593" s="3"/>
      <c r="B593" s="98"/>
      <c r="C593" s="99"/>
      <c r="D593" s="100"/>
      <c r="E593" s="101"/>
      <c r="F593" s="102"/>
      <c r="G593" s="103"/>
      <c r="H593" s="104"/>
      <c r="I593" s="105"/>
      <c r="J593" s="106"/>
      <c r="K593" s="101"/>
      <c r="L593" s="106"/>
      <c r="M593" s="106"/>
      <c r="N593" s="107"/>
      <c r="O593" s="102"/>
      <c r="P593" s="106"/>
      <c r="Q593" s="107"/>
      <c r="R593" s="108"/>
      <c r="S593" s="107"/>
      <c r="T593" s="107"/>
      <c r="U593" s="107"/>
      <c r="V593" s="107"/>
      <c r="W593" s="107"/>
      <c r="X593" s="107"/>
      <c r="Y593" s="107"/>
      <c r="Z593" s="107"/>
      <c r="AA593" s="107"/>
      <c r="AB593" s="107"/>
      <c r="AC593" s="107"/>
      <c r="AD593" s="107"/>
      <c r="AE593" s="107"/>
      <c r="AF593" s="107"/>
      <c r="AG593" s="107"/>
    </row>
    <row r="594" spans="1:33">
      <c r="A594" s="3"/>
      <c r="B594" s="109"/>
      <c r="C594" s="110"/>
      <c r="D594" s="28"/>
      <c r="E594" s="30"/>
      <c r="F594" s="47"/>
      <c r="G594" s="111"/>
      <c r="H594" s="45"/>
      <c r="I594" s="49"/>
      <c r="J594" s="29"/>
      <c r="K594" s="30"/>
      <c r="L594" s="29"/>
      <c r="M594" s="29"/>
      <c r="N594" s="46"/>
      <c r="O594" s="47"/>
      <c r="P594" s="29"/>
      <c r="Q594" s="46"/>
      <c r="R594" s="112"/>
      <c r="S594" s="46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  <c r="AG594" s="46"/>
    </row>
    <row r="595" spans="1:33">
      <c r="A595" s="3"/>
      <c r="B595" s="109"/>
      <c r="C595" s="110"/>
      <c r="D595" s="28"/>
      <c r="E595" s="30"/>
      <c r="F595" s="47"/>
      <c r="G595" s="111"/>
      <c r="H595" s="45"/>
      <c r="I595" s="49"/>
      <c r="J595" s="29"/>
      <c r="K595" s="30"/>
      <c r="L595" s="29"/>
      <c r="M595" s="29"/>
      <c r="N595" s="46"/>
      <c r="O595" s="47"/>
      <c r="P595" s="29"/>
      <c r="Q595" s="46"/>
      <c r="R595" s="112"/>
      <c r="S595" s="46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  <c r="AG595" s="46"/>
    </row>
    <row r="596" spans="1:33">
      <c r="A596" s="3"/>
      <c r="B596" s="109"/>
      <c r="C596" s="110"/>
      <c r="D596" s="28"/>
      <c r="E596" s="30"/>
      <c r="F596" s="47"/>
      <c r="G596" s="111"/>
      <c r="H596" s="45"/>
      <c r="I596" s="49"/>
      <c r="J596" s="29"/>
      <c r="K596" s="30"/>
      <c r="L596" s="29"/>
      <c r="M596" s="29"/>
      <c r="N596" s="46"/>
      <c r="O596" s="47"/>
      <c r="P596" s="29"/>
      <c r="Q596" s="46"/>
      <c r="R596" s="112"/>
      <c r="S596" s="46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  <c r="AG596" s="46"/>
    </row>
    <row r="597" spans="1:33">
      <c r="A597" s="3"/>
      <c r="B597" s="109"/>
      <c r="C597" s="110"/>
      <c r="D597" s="28"/>
      <c r="E597" s="30"/>
      <c r="F597" s="47"/>
      <c r="G597" s="111"/>
      <c r="H597" s="45"/>
      <c r="I597" s="49"/>
      <c r="J597" s="29"/>
      <c r="K597" s="30"/>
      <c r="L597" s="29"/>
      <c r="M597" s="29"/>
      <c r="N597" s="46"/>
      <c r="O597" s="47"/>
      <c r="P597" s="29"/>
      <c r="Q597" s="46"/>
      <c r="R597" s="112"/>
      <c r="S597" s="46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  <c r="AG597" s="46"/>
    </row>
    <row r="598" spans="1:33">
      <c r="A598" s="3"/>
      <c r="B598" s="109"/>
      <c r="C598" s="110"/>
      <c r="D598" s="28"/>
      <c r="E598" s="30"/>
      <c r="F598" s="47"/>
      <c r="G598" s="111"/>
      <c r="H598" s="45"/>
      <c r="I598" s="49"/>
      <c r="J598" s="29"/>
      <c r="K598" s="30"/>
      <c r="L598" s="29"/>
      <c r="M598" s="29"/>
      <c r="N598" s="46"/>
      <c r="O598" s="47"/>
      <c r="P598" s="29"/>
      <c r="Q598" s="46"/>
      <c r="R598" s="112"/>
      <c r="S598" s="46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  <c r="AG598" s="46"/>
    </row>
    <row r="599" spans="1:33">
      <c r="A599" s="3"/>
      <c r="B599" s="109"/>
      <c r="C599" s="110"/>
      <c r="D599" s="28"/>
      <c r="E599" s="30"/>
      <c r="F599" s="47"/>
      <c r="G599" s="111"/>
      <c r="H599" s="45"/>
      <c r="I599" s="49"/>
      <c r="J599" s="29"/>
      <c r="K599" s="30"/>
      <c r="L599" s="29"/>
      <c r="M599" s="29"/>
      <c r="N599" s="46"/>
      <c r="O599" s="47"/>
      <c r="P599" s="29"/>
      <c r="Q599" s="46"/>
      <c r="R599" s="112"/>
      <c r="S599" s="46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  <c r="AG599" s="46"/>
    </row>
    <row r="600" spans="1:33">
      <c r="A600" s="3"/>
      <c r="B600" s="109"/>
      <c r="C600" s="110"/>
      <c r="D600" s="28"/>
      <c r="E600" s="30"/>
      <c r="F600" s="47"/>
      <c r="G600" s="111"/>
      <c r="H600" s="45"/>
      <c r="I600" s="49"/>
      <c r="J600" s="29"/>
      <c r="K600" s="30"/>
      <c r="L600" s="29"/>
      <c r="M600" s="29"/>
      <c r="N600" s="46"/>
      <c r="O600" s="47"/>
      <c r="P600" s="29"/>
      <c r="Q600" s="46"/>
      <c r="R600" s="112"/>
      <c r="S600" s="46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  <c r="AG600" s="46"/>
    </row>
    <row r="601" spans="1:33">
      <c r="A601" s="3"/>
      <c r="B601" s="109"/>
      <c r="C601" s="110"/>
      <c r="D601" s="28"/>
      <c r="E601" s="30"/>
      <c r="F601" s="47"/>
      <c r="G601" s="111"/>
      <c r="H601" s="45"/>
      <c r="I601" s="49"/>
      <c r="J601" s="29"/>
      <c r="K601" s="30"/>
      <c r="L601" s="29"/>
      <c r="M601" s="29"/>
      <c r="N601" s="46"/>
      <c r="O601" s="47"/>
      <c r="P601" s="29"/>
      <c r="Q601" s="46"/>
      <c r="R601" s="112"/>
      <c r="S601" s="46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  <c r="AG601" s="46"/>
    </row>
    <row r="602" spans="1:33">
      <c r="A602" s="3"/>
      <c r="B602" s="109"/>
      <c r="C602" s="110"/>
      <c r="D602" s="28"/>
      <c r="E602" s="30"/>
      <c r="F602" s="47"/>
      <c r="G602" s="111"/>
      <c r="H602" s="45"/>
      <c r="I602" s="49"/>
      <c r="J602" s="29"/>
      <c r="K602" s="30"/>
      <c r="L602" s="29"/>
      <c r="M602" s="29"/>
      <c r="N602" s="46"/>
      <c r="O602" s="47"/>
      <c r="P602" s="29"/>
      <c r="Q602" s="46"/>
      <c r="R602" s="112"/>
      <c r="S602" s="46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  <c r="AG602" s="46"/>
    </row>
    <row r="603" spans="1:33">
      <c r="A603" s="3"/>
      <c r="B603" s="109"/>
      <c r="C603" s="110"/>
      <c r="D603" s="28"/>
      <c r="E603" s="30"/>
      <c r="F603" s="47"/>
      <c r="G603" s="111"/>
      <c r="H603" s="45"/>
      <c r="I603" s="49"/>
      <c r="J603" s="29"/>
      <c r="K603" s="30"/>
      <c r="L603" s="29"/>
      <c r="M603" s="29"/>
      <c r="N603" s="46"/>
      <c r="O603" s="47"/>
      <c r="P603" s="29"/>
      <c r="Q603" s="46"/>
      <c r="R603" s="112"/>
      <c r="S603" s="46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  <c r="AG603" s="46"/>
    </row>
    <row r="604" spans="1:33">
      <c r="A604" s="3"/>
      <c r="B604" s="109"/>
      <c r="C604" s="110"/>
      <c r="D604" s="28"/>
      <c r="E604" s="30"/>
      <c r="F604" s="47"/>
      <c r="G604" s="111"/>
      <c r="H604" s="45"/>
      <c r="I604" s="49"/>
      <c r="J604" s="29"/>
      <c r="K604" s="30"/>
      <c r="L604" s="29"/>
      <c r="M604" s="29"/>
      <c r="N604" s="46"/>
      <c r="O604" s="47"/>
      <c r="P604" s="29"/>
      <c r="Q604" s="46"/>
      <c r="R604" s="112"/>
      <c r="S604" s="46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  <c r="AG604" s="46"/>
    </row>
    <row r="605" spans="1:33">
      <c r="A605" s="3"/>
      <c r="B605" s="109"/>
      <c r="C605" s="110"/>
      <c r="D605" s="28"/>
      <c r="E605" s="30"/>
      <c r="F605" s="47"/>
      <c r="G605" s="111"/>
      <c r="H605" s="45"/>
      <c r="I605" s="49"/>
      <c r="J605" s="29"/>
      <c r="K605" s="30"/>
      <c r="L605" s="29"/>
      <c r="M605" s="29"/>
      <c r="N605" s="46"/>
      <c r="O605" s="47"/>
      <c r="P605" s="29"/>
      <c r="Q605" s="46"/>
      <c r="R605" s="112"/>
      <c r="S605" s="46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  <c r="AG605" s="46"/>
    </row>
    <row r="606" spans="1:33">
      <c r="A606" s="3"/>
      <c r="B606" s="109"/>
      <c r="C606" s="110"/>
      <c r="D606" s="28"/>
      <c r="E606" s="30"/>
      <c r="F606" s="47"/>
      <c r="G606" s="111"/>
      <c r="H606" s="45"/>
      <c r="I606" s="49"/>
      <c r="J606" s="29"/>
      <c r="K606" s="30"/>
      <c r="L606" s="29"/>
      <c r="M606" s="29"/>
      <c r="N606" s="46"/>
      <c r="O606" s="47"/>
      <c r="P606" s="29"/>
      <c r="Q606" s="46"/>
      <c r="R606" s="112"/>
      <c r="S606" s="46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  <c r="AG606" s="46"/>
    </row>
    <row r="607" spans="1:33" ht="14.1" customHeight="1">
      <c r="A607" s="3"/>
      <c r="B607" s="109"/>
      <c r="C607" s="110"/>
      <c r="D607" s="28"/>
      <c r="E607" s="30"/>
      <c r="F607" s="47"/>
      <c r="G607" s="111"/>
      <c r="H607" s="45"/>
      <c r="I607" s="49"/>
      <c r="J607" s="29"/>
      <c r="K607" s="30"/>
      <c r="L607" s="29"/>
      <c r="M607" s="29"/>
      <c r="N607" s="46"/>
      <c r="O607" s="47"/>
      <c r="P607" s="29"/>
      <c r="Q607" s="46"/>
      <c r="R607" s="112"/>
      <c r="S607" s="46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  <c r="AG607" s="46"/>
    </row>
    <row r="608" spans="1:33" ht="14.1" customHeight="1">
      <c r="A608" s="3"/>
      <c r="B608" s="109"/>
      <c r="C608" s="110"/>
      <c r="D608" s="28"/>
      <c r="E608" s="30"/>
      <c r="F608" s="47"/>
      <c r="G608" s="111"/>
      <c r="H608" s="45"/>
      <c r="I608" s="49"/>
      <c r="J608" s="29"/>
      <c r="K608" s="30"/>
      <c r="L608" s="29"/>
      <c r="M608" s="29"/>
      <c r="N608" s="46"/>
      <c r="O608" s="47"/>
      <c r="P608" s="29"/>
      <c r="Q608" s="46"/>
      <c r="R608" s="112"/>
      <c r="S608" s="46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  <c r="AG608" s="46"/>
    </row>
    <row r="609" spans="1:33" ht="14.1" customHeight="1">
      <c r="A609" s="3"/>
      <c r="B609" s="109"/>
      <c r="C609" s="110"/>
      <c r="D609" s="28"/>
      <c r="E609" s="30"/>
      <c r="F609" s="47"/>
      <c r="G609" s="111"/>
      <c r="H609" s="45"/>
      <c r="I609" s="49"/>
      <c r="J609" s="29"/>
      <c r="K609" s="30"/>
      <c r="L609" s="29"/>
      <c r="M609" s="29"/>
      <c r="N609" s="46"/>
      <c r="O609" s="47"/>
      <c r="P609" s="29"/>
      <c r="Q609" s="46"/>
      <c r="R609" s="112"/>
      <c r="S609" s="46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  <c r="AG609" s="46"/>
    </row>
    <row r="610" spans="1:33" ht="14.1" customHeight="1">
      <c r="A610" s="3"/>
      <c r="B610" s="109"/>
      <c r="C610" s="110"/>
      <c r="D610" s="28"/>
      <c r="E610" s="30"/>
      <c r="F610" s="47"/>
      <c r="G610" s="111"/>
      <c r="H610" s="45"/>
      <c r="I610" s="49"/>
      <c r="J610" s="29"/>
      <c r="K610" s="30"/>
      <c r="L610" s="29"/>
      <c r="M610" s="29"/>
      <c r="N610" s="46"/>
      <c r="O610" s="47"/>
      <c r="P610" s="29"/>
      <c r="Q610" s="46"/>
      <c r="R610" s="112"/>
      <c r="S610" s="46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  <c r="AG610" s="46"/>
    </row>
    <row r="611" spans="1:33" ht="14.1" customHeight="1">
      <c r="A611" s="3"/>
      <c r="B611" s="109"/>
      <c r="C611" s="110"/>
      <c r="D611" s="28"/>
      <c r="E611" s="30"/>
      <c r="F611" s="47"/>
      <c r="G611" s="111"/>
      <c r="H611" s="45"/>
      <c r="I611" s="49"/>
      <c r="J611" s="29"/>
      <c r="K611" s="30"/>
      <c r="L611" s="29"/>
      <c r="M611" s="29"/>
      <c r="N611" s="46"/>
      <c r="O611" s="47"/>
      <c r="P611" s="29"/>
      <c r="Q611" s="46"/>
      <c r="R611" s="112"/>
      <c r="S611" s="46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  <c r="AG611" s="46"/>
    </row>
    <row r="612" spans="1:33" ht="14.1" customHeight="1">
      <c r="A612" s="3"/>
      <c r="B612" s="109"/>
      <c r="C612" s="110"/>
      <c r="D612" s="28"/>
      <c r="E612" s="30"/>
      <c r="F612" s="47"/>
      <c r="G612" s="111"/>
      <c r="H612" s="45"/>
      <c r="I612" s="49"/>
      <c r="J612" s="29"/>
      <c r="K612" s="30"/>
      <c r="L612" s="29"/>
      <c r="M612" s="29"/>
      <c r="N612" s="46"/>
      <c r="O612" s="47"/>
      <c r="P612" s="29"/>
      <c r="Q612" s="46"/>
      <c r="R612" s="112"/>
      <c r="S612" s="46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  <c r="AG612" s="46"/>
    </row>
    <row r="613" spans="1:33" ht="14.1" customHeight="1">
      <c r="A613" s="3"/>
      <c r="B613" s="109"/>
      <c r="C613" s="110"/>
      <c r="D613" s="28"/>
      <c r="E613" s="30"/>
      <c r="F613" s="47"/>
      <c r="G613" s="111"/>
      <c r="H613" s="45"/>
      <c r="I613" s="49"/>
      <c r="J613" s="29"/>
      <c r="K613" s="30"/>
      <c r="L613" s="29"/>
      <c r="M613" s="29"/>
      <c r="N613" s="46"/>
      <c r="O613" s="47"/>
      <c r="P613" s="29"/>
      <c r="Q613" s="46"/>
      <c r="R613" s="112"/>
      <c r="S613" s="46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  <c r="AG613" s="46"/>
    </row>
    <row r="614" spans="1:33" ht="14.1" customHeight="1">
      <c r="A614" s="3"/>
      <c r="B614" s="109"/>
      <c r="C614" s="110"/>
      <c r="D614" s="28"/>
      <c r="E614" s="30"/>
      <c r="F614" s="47"/>
      <c r="G614" s="111"/>
      <c r="H614" s="45"/>
      <c r="I614" s="49"/>
      <c r="J614" s="29"/>
      <c r="K614" s="30"/>
      <c r="L614" s="29"/>
      <c r="M614" s="29"/>
      <c r="N614" s="46"/>
      <c r="O614" s="47"/>
      <c r="P614" s="29"/>
      <c r="Q614" s="46"/>
      <c r="R614" s="112"/>
      <c r="S614" s="46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  <c r="AG614" s="46"/>
    </row>
    <row r="615" spans="1:33" ht="14.1" customHeight="1">
      <c r="A615" s="3"/>
      <c r="B615" s="109"/>
      <c r="C615" s="110"/>
      <c r="D615" s="28"/>
      <c r="E615" s="30"/>
      <c r="F615" s="47"/>
      <c r="G615" s="111"/>
      <c r="H615" s="45"/>
      <c r="I615" s="49"/>
      <c r="J615" s="29"/>
      <c r="K615" s="30"/>
      <c r="L615" s="29"/>
      <c r="M615" s="29"/>
      <c r="N615" s="46"/>
      <c r="O615" s="47"/>
      <c r="P615" s="29"/>
      <c r="Q615" s="46"/>
      <c r="R615" s="112"/>
      <c r="S615" s="46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  <c r="AG615" s="46"/>
    </row>
    <row r="616" spans="1:33" ht="14.1" customHeight="1">
      <c r="A616" s="3"/>
      <c r="B616" s="109"/>
      <c r="C616" s="110"/>
      <c r="D616" s="28"/>
      <c r="E616" s="30"/>
      <c r="F616" s="47"/>
      <c r="G616" s="111"/>
      <c r="H616" s="45"/>
      <c r="I616" s="49"/>
      <c r="J616" s="29"/>
      <c r="K616" s="30"/>
      <c r="L616" s="29"/>
      <c r="M616" s="29"/>
      <c r="N616" s="46"/>
      <c r="O616" s="47"/>
      <c r="P616" s="29"/>
      <c r="Q616" s="46"/>
      <c r="R616" s="112"/>
      <c r="S616" s="46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  <c r="AG616" s="46"/>
    </row>
    <row r="617" spans="1:33" ht="14.1" customHeight="1">
      <c r="A617" s="3"/>
      <c r="B617" s="109"/>
      <c r="C617" s="110"/>
      <c r="D617" s="28"/>
      <c r="E617" s="30"/>
      <c r="F617" s="47"/>
      <c r="G617" s="111"/>
      <c r="H617" s="45"/>
      <c r="I617" s="49"/>
      <c r="J617" s="29"/>
      <c r="K617" s="30"/>
      <c r="L617" s="29"/>
      <c r="M617" s="29"/>
      <c r="N617" s="46"/>
      <c r="O617" s="47"/>
      <c r="P617" s="29"/>
      <c r="Q617" s="46"/>
      <c r="R617" s="112"/>
      <c r="S617" s="46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  <c r="AG617" s="46"/>
    </row>
    <row r="618" spans="1:33" ht="14.1" customHeight="1">
      <c r="A618" s="3"/>
      <c r="B618" s="109"/>
      <c r="C618" s="110"/>
      <c r="D618" s="28"/>
      <c r="E618" s="30"/>
      <c r="F618" s="47"/>
      <c r="G618" s="111"/>
      <c r="H618" s="45"/>
      <c r="I618" s="49"/>
      <c r="J618" s="29"/>
      <c r="K618" s="30"/>
      <c r="L618" s="29"/>
      <c r="M618" s="29"/>
      <c r="N618" s="46"/>
      <c r="O618" s="47"/>
      <c r="P618" s="29"/>
      <c r="Q618" s="46"/>
      <c r="R618" s="112"/>
      <c r="S618" s="46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  <c r="AG618" s="46"/>
    </row>
    <row r="619" spans="1:33" ht="14.1" customHeight="1">
      <c r="A619" s="3"/>
      <c r="B619" s="109"/>
      <c r="C619" s="110"/>
      <c r="D619" s="28"/>
      <c r="E619" s="30"/>
      <c r="F619" s="47"/>
      <c r="G619" s="111"/>
      <c r="H619" s="45"/>
      <c r="I619" s="49"/>
      <c r="J619" s="29"/>
      <c r="K619" s="30"/>
      <c r="L619" s="29"/>
      <c r="M619" s="29"/>
      <c r="N619" s="46"/>
      <c r="O619" s="47"/>
      <c r="P619" s="29"/>
      <c r="Q619" s="46"/>
      <c r="R619" s="112"/>
      <c r="S619" s="46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  <c r="AG619" s="46"/>
    </row>
    <row r="620" spans="1:33" ht="14.1" customHeight="1">
      <c r="A620" s="3"/>
      <c r="B620" s="109"/>
      <c r="C620" s="110"/>
      <c r="D620" s="28"/>
      <c r="E620" s="30"/>
      <c r="F620" s="47"/>
      <c r="G620" s="111"/>
      <c r="H620" s="45"/>
      <c r="I620" s="49"/>
      <c r="J620" s="29"/>
      <c r="K620" s="30"/>
      <c r="L620" s="29"/>
      <c r="M620" s="29"/>
      <c r="N620" s="46"/>
      <c r="O620" s="47"/>
      <c r="P620" s="29"/>
      <c r="Q620" s="46"/>
      <c r="R620" s="112"/>
      <c r="S620" s="46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  <c r="AG620" s="46"/>
    </row>
    <row r="621" spans="1:33" ht="14.1" customHeight="1">
      <c r="A621" s="3"/>
      <c r="B621" s="109"/>
      <c r="C621" s="110"/>
      <c r="D621" s="28"/>
      <c r="E621" s="30"/>
      <c r="F621" s="47"/>
      <c r="G621" s="111"/>
      <c r="H621" s="45"/>
      <c r="I621" s="49"/>
      <c r="J621" s="29"/>
      <c r="K621" s="30"/>
      <c r="L621" s="29"/>
      <c r="M621" s="29"/>
      <c r="N621" s="46"/>
      <c r="O621" s="47"/>
      <c r="P621" s="29"/>
      <c r="Q621" s="46"/>
      <c r="R621" s="112"/>
      <c r="S621" s="46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  <c r="AG621" s="46"/>
    </row>
    <row r="622" spans="1:33" ht="14.1" customHeight="1">
      <c r="A622" s="3"/>
      <c r="B622" s="109"/>
      <c r="C622" s="110"/>
      <c r="D622" s="28"/>
      <c r="E622" s="30"/>
      <c r="F622" s="47"/>
      <c r="G622" s="111"/>
      <c r="H622" s="45"/>
      <c r="I622" s="49"/>
      <c r="J622" s="29"/>
      <c r="K622" s="30"/>
      <c r="L622" s="29"/>
      <c r="M622" s="29"/>
      <c r="N622" s="46"/>
      <c r="O622" s="47"/>
      <c r="P622" s="29"/>
      <c r="Q622" s="46"/>
      <c r="R622" s="112"/>
      <c r="S622" s="46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  <c r="AG622" s="46"/>
    </row>
    <row r="623" spans="1:33" ht="14.1" customHeight="1">
      <c r="A623" s="3"/>
      <c r="B623" s="109"/>
      <c r="C623" s="110"/>
      <c r="D623" s="28"/>
      <c r="E623" s="30"/>
      <c r="F623" s="47"/>
      <c r="G623" s="111"/>
      <c r="H623" s="45"/>
      <c r="I623" s="49"/>
      <c r="J623" s="29"/>
      <c r="K623" s="30"/>
      <c r="L623" s="29"/>
      <c r="M623" s="29"/>
      <c r="N623" s="46"/>
      <c r="O623" s="47"/>
      <c r="P623" s="29"/>
      <c r="Q623" s="46"/>
      <c r="R623" s="112"/>
      <c r="S623" s="46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  <c r="AG623" s="46"/>
    </row>
    <row r="624" spans="1:33" ht="14.1" customHeight="1">
      <c r="A624" s="3"/>
      <c r="B624" s="109"/>
      <c r="C624" s="110"/>
      <c r="D624" s="28"/>
      <c r="E624" s="30"/>
      <c r="F624" s="47"/>
      <c r="G624" s="111"/>
      <c r="H624" s="45"/>
      <c r="I624" s="49"/>
      <c r="J624" s="29"/>
      <c r="K624" s="30"/>
      <c r="L624" s="29"/>
      <c r="M624" s="29"/>
      <c r="N624" s="46"/>
      <c r="O624" s="47"/>
      <c r="P624" s="29"/>
      <c r="Q624" s="46"/>
      <c r="R624" s="112"/>
      <c r="S624" s="46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  <c r="AG624" s="46"/>
    </row>
    <row r="625" spans="1:33" ht="14.1" customHeight="1">
      <c r="A625" s="3"/>
      <c r="B625" s="109"/>
      <c r="C625" s="110"/>
      <c r="D625" s="28"/>
      <c r="E625" s="30"/>
      <c r="F625" s="47"/>
      <c r="G625" s="111"/>
      <c r="H625" s="45"/>
      <c r="I625" s="49"/>
      <c r="J625" s="29"/>
      <c r="K625" s="30"/>
      <c r="L625" s="29"/>
      <c r="M625" s="29"/>
      <c r="N625" s="46"/>
      <c r="O625" s="47"/>
      <c r="P625" s="29"/>
      <c r="Q625" s="46"/>
      <c r="R625" s="112"/>
      <c r="S625" s="46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  <c r="AG625" s="46"/>
    </row>
    <row r="626" spans="1:33" ht="14.1" customHeight="1">
      <c r="A626" s="3"/>
      <c r="B626" s="109"/>
      <c r="C626" s="110"/>
      <c r="D626" s="28"/>
      <c r="E626" s="30"/>
      <c r="F626" s="47"/>
      <c r="G626" s="111"/>
      <c r="H626" s="45"/>
      <c r="I626" s="49"/>
      <c r="J626" s="29"/>
      <c r="K626" s="30"/>
      <c r="L626" s="29"/>
      <c r="M626" s="29"/>
      <c r="N626" s="46"/>
      <c r="O626" s="47"/>
      <c r="P626" s="29"/>
      <c r="Q626" s="46"/>
      <c r="R626" s="112"/>
      <c r="S626" s="46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  <c r="AG626" s="46"/>
    </row>
    <row r="627" spans="1:33" ht="14.1" customHeight="1">
      <c r="A627" s="3"/>
      <c r="B627" s="109"/>
      <c r="C627" s="110"/>
      <c r="D627" s="28"/>
      <c r="E627" s="30"/>
      <c r="F627" s="47"/>
      <c r="G627" s="111"/>
      <c r="H627" s="45"/>
      <c r="I627" s="49"/>
      <c r="J627" s="29"/>
      <c r="K627" s="30"/>
      <c r="L627" s="29"/>
      <c r="M627" s="29"/>
      <c r="N627" s="46"/>
      <c r="O627" s="47"/>
      <c r="P627" s="29"/>
      <c r="Q627" s="46"/>
      <c r="R627" s="112"/>
      <c r="S627" s="46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  <c r="AG627" s="46"/>
    </row>
    <row r="628" spans="1:33" ht="14.1" customHeight="1">
      <c r="A628" s="3"/>
      <c r="B628" s="109"/>
      <c r="C628" s="110"/>
      <c r="D628" s="28"/>
      <c r="E628" s="30"/>
      <c r="F628" s="47"/>
      <c r="G628" s="111"/>
      <c r="H628" s="45"/>
      <c r="I628" s="49"/>
      <c r="J628" s="29"/>
      <c r="K628" s="30"/>
      <c r="L628" s="29"/>
      <c r="M628" s="29"/>
      <c r="N628" s="46"/>
      <c r="O628" s="47"/>
      <c r="P628" s="29"/>
      <c r="Q628" s="46"/>
      <c r="R628" s="112"/>
      <c r="S628" s="46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  <c r="AG628" s="46"/>
    </row>
    <row r="629" spans="1:33" ht="14.1" customHeight="1">
      <c r="A629" s="3"/>
      <c r="B629" s="109"/>
      <c r="C629" s="110"/>
      <c r="D629" s="28"/>
      <c r="E629" s="30"/>
      <c r="F629" s="47"/>
      <c r="G629" s="111"/>
      <c r="H629" s="45"/>
      <c r="I629" s="49"/>
      <c r="J629" s="29"/>
      <c r="K629" s="30"/>
      <c r="L629" s="29"/>
      <c r="M629" s="29"/>
      <c r="N629" s="46"/>
      <c r="O629" s="47"/>
      <c r="P629" s="29"/>
      <c r="Q629" s="46"/>
      <c r="R629" s="112"/>
      <c r="S629" s="46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  <c r="AG629" s="46"/>
    </row>
    <row r="630" spans="1:33" ht="14.1" customHeight="1">
      <c r="A630" s="3"/>
      <c r="B630" s="109"/>
      <c r="C630" s="110"/>
      <c r="D630" s="28"/>
      <c r="E630" s="30"/>
      <c r="F630" s="47"/>
      <c r="G630" s="111"/>
      <c r="H630" s="45"/>
      <c r="I630" s="49"/>
      <c r="J630" s="29"/>
      <c r="K630" s="30"/>
      <c r="L630" s="29"/>
      <c r="M630" s="29"/>
      <c r="N630" s="46"/>
      <c r="O630" s="47"/>
      <c r="P630" s="29"/>
      <c r="Q630" s="46"/>
      <c r="R630" s="112"/>
      <c r="S630" s="46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  <c r="AG630" s="46"/>
    </row>
    <row r="631" spans="1:33" ht="14.1" customHeight="1">
      <c r="A631" s="3"/>
      <c r="B631" s="109"/>
      <c r="C631" s="110"/>
      <c r="D631" s="28"/>
      <c r="E631" s="30"/>
      <c r="F631" s="47"/>
      <c r="G631" s="111"/>
      <c r="H631" s="45"/>
      <c r="I631" s="49"/>
      <c r="J631" s="29"/>
      <c r="K631" s="30"/>
      <c r="L631" s="29"/>
      <c r="M631" s="29"/>
      <c r="N631" s="46"/>
      <c r="O631" s="47"/>
      <c r="P631" s="29"/>
      <c r="Q631" s="46"/>
      <c r="R631" s="112"/>
      <c r="S631" s="46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  <c r="AG631" s="46"/>
    </row>
    <row r="632" spans="1:33" ht="14.1" customHeight="1">
      <c r="A632" s="3"/>
      <c r="B632" s="109"/>
      <c r="C632" s="110"/>
      <c r="D632" s="28"/>
      <c r="E632" s="30"/>
      <c r="F632" s="47"/>
      <c r="G632" s="111"/>
      <c r="H632" s="45"/>
      <c r="I632" s="49"/>
      <c r="J632" s="29"/>
      <c r="K632" s="30"/>
      <c r="L632" s="29"/>
      <c r="M632" s="29"/>
      <c r="N632" s="46"/>
      <c r="O632" s="47"/>
      <c r="P632" s="29"/>
      <c r="Q632" s="46"/>
      <c r="R632" s="112"/>
      <c r="S632" s="46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  <c r="AG632" s="46"/>
    </row>
    <row r="633" spans="1:33" ht="14.1" customHeight="1">
      <c r="A633" s="3"/>
      <c r="B633" s="109"/>
      <c r="C633" s="110"/>
      <c r="D633" s="28"/>
      <c r="E633" s="30"/>
      <c r="F633" s="47"/>
      <c r="G633" s="111"/>
      <c r="H633" s="45"/>
      <c r="I633" s="49"/>
      <c r="J633" s="29"/>
      <c r="K633" s="30"/>
      <c r="L633" s="29"/>
      <c r="M633" s="29"/>
      <c r="N633" s="46"/>
      <c r="O633" s="47"/>
      <c r="P633" s="29"/>
      <c r="Q633" s="46"/>
      <c r="R633" s="112"/>
      <c r="S633" s="46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  <c r="AG633" s="46"/>
    </row>
    <row r="634" spans="1:33" ht="14.1" customHeight="1">
      <c r="A634" s="3"/>
      <c r="B634" s="109"/>
      <c r="C634" s="110"/>
      <c r="D634" s="28"/>
      <c r="E634" s="30"/>
      <c r="F634" s="47"/>
      <c r="G634" s="111"/>
      <c r="H634" s="45"/>
      <c r="I634" s="49"/>
      <c r="J634" s="29"/>
      <c r="K634" s="30"/>
      <c r="L634" s="29"/>
      <c r="M634" s="29"/>
      <c r="N634" s="46"/>
      <c r="O634" s="47"/>
      <c r="P634" s="29"/>
      <c r="Q634" s="46"/>
      <c r="R634" s="112"/>
      <c r="S634" s="46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  <c r="AG634" s="46"/>
    </row>
    <row r="635" spans="1:33" ht="14.1" customHeight="1">
      <c r="A635" s="3"/>
      <c r="B635" s="109"/>
      <c r="C635" s="110"/>
      <c r="D635" s="28"/>
      <c r="E635" s="30"/>
      <c r="F635" s="47"/>
      <c r="G635" s="111"/>
      <c r="H635" s="45"/>
      <c r="I635" s="49"/>
      <c r="J635" s="29"/>
      <c r="K635" s="30"/>
      <c r="L635" s="29"/>
      <c r="M635" s="29"/>
      <c r="N635" s="46"/>
      <c r="O635" s="47"/>
      <c r="P635" s="29"/>
      <c r="Q635" s="46"/>
      <c r="R635" s="112"/>
      <c r="S635" s="46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  <c r="AG635" s="46"/>
    </row>
    <row r="636" spans="1:33" ht="14.1" customHeight="1">
      <c r="A636" s="3"/>
      <c r="B636" s="109"/>
      <c r="C636" s="110"/>
      <c r="D636" s="28"/>
      <c r="E636" s="30"/>
      <c r="F636" s="47"/>
      <c r="G636" s="111"/>
      <c r="H636" s="45"/>
      <c r="I636" s="49"/>
      <c r="J636" s="29"/>
      <c r="K636" s="30"/>
      <c r="L636" s="29"/>
      <c r="M636" s="29"/>
      <c r="N636" s="46"/>
      <c r="O636" s="47"/>
      <c r="P636" s="29"/>
      <c r="Q636" s="46"/>
      <c r="R636" s="112"/>
      <c r="S636" s="46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  <c r="AG636" s="46"/>
    </row>
    <row r="637" spans="1:33" ht="14.1" customHeight="1">
      <c r="A637" s="3"/>
      <c r="B637" s="109"/>
      <c r="C637" s="110"/>
      <c r="D637" s="28"/>
      <c r="E637" s="30"/>
      <c r="F637" s="47"/>
      <c r="G637" s="111"/>
      <c r="H637" s="45"/>
      <c r="I637" s="49"/>
      <c r="J637" s="29"/>
      <c r="K637" s="30"/>
      <c r="L637" s="29"/>
      <c r="M637" s="29"/>
      <c r="N637" s="46"/>
      <c r="O637" s="47"/>
      <c r="P637" s="29"/>
      <c r="Q637" s="46"/>
      <c r="R637" s="112"/>
      <c r="S637" s="46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  <c r="AG637" s="46"/>
    </row>
    <row r="638" spans="1:33" ht="14.1" customHeight="1">
      <c r="A638" s="3"/>
      <c r="B638" s="109"/>
      <c r="C638" s="110"/>
      <c r="D638" s="28"/>
      <c r="E638" s="30"/>
      <c r="F638" s="47"/>
      <c r="G638" s="111"/>
      <c r="H638" s="45"/>
      <c r="I638" s="49"/>
      <c r="J638" s="29"/>
      <c r="K638" s="30"/>
      <c r="L638" s="29"/>
      <c r="M638" s="29"/>
      <c r="N638" s="46"/>
      <c r="O638" s="47"/>
      <c r="P638" s="29"/>
      <c r="Q638" s="46"/>
      <c r="R638" s="112"/>
      <c r="S638" s="46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  <c r="AG638" s="46"/>
    </row>
    <row r="639" spans="1:33" ht="14.1" customHeight="1">
      <c r="A639" s="3"/>
      <c r="B639" s="109"/>
      <c r="C639" s="110"/>
      <c r="D639" s="28"/>
      <c r="E639" s="30"/>
      <c r="F639" s="47"/>
      <c r="G639" s="111"/>
      <c r="H639" s="45"/>
      <c r="I639" s="49"/>
      <c r="J639" s="29"/>
      <c r="K639" s="30"/>
      <c r="L639" s="29"/>
      <c r="M639" s="29"/>
      <c r="N639" s="46"/>
      <c r="O639" s="47"/>
      <c r="P639" s="29"/>
      <c r="Q639" s="46"/>
      <c r="R639" s="112"/>
      <c r="S639" s="46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  <c r="AG639" s="46"/>
    </row>
    <row r="640" spans="1:33" ht="14.1" customHeight="1">
      <c r="A640" s="3"/>
      <c r="B640" s="109"/>
      <c r="C640" s="110"/>
      <c r="D640" s="28"/>
      <c r="E640" s="30"/>
      <c r="F640" s="47"/>
      <c r="G640" s="111"/>
      <c r="H640" s="45"/>
      <c r="I640" s="49"/>
      <c r="J640" s="29"/>
      <c r="K640" s="30"/>
      <c r="L640" s="29"/>
      <c r="M640" s="29"/>
      <c r="N640" s="46"/>
      <c r="O640" s="47"/>
      <c r="P640" s="29"/>
      <c r="Q640" s="46"/>
      <c r="R640" s="112"/>
      <c r="S640" s="46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  <c r="AG640" s="46"/>
    </row>
    <row r="641" spans="1:46" ht="14.1" customHeight="1">
      <c r="A641" s="3"/>
      <c r="B641" s="109"/>
      <c r="C641" s="110"/>
      <c r="D641" s="28"/>
      <c r="E641" s="30"/>
      <c r="F641" s="47"/>
      <c r="G641" s="111"/>
      <c r="H641" s="45"/>
      <c r="I641" s="49"/>
      <c r="J641" s="29"/>
      <c r="K641" s="30"/>
      <c r="L641" s="29"/>
      <c r="M641" s="29"/>
      <c r="N641" s="46"/>
      <c r="O641" s="47"/>
      <c r="P641" s="29"/>
      <c r="Q641" s="46"/>
      <c r="R641" s="112"/>
      <c r="S641" s="46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  <c r="AG641" s="46"/>
    </row>
    <row r="642" spans="1:46" ht="14.1" customHeight="1">
      <c r="A642" s="3"/>
      <c r="B642" s="109"/>
      <c r="C642" s="110"/>
      <c r="D642" s="28"/>
      <c r="E642" s="30"/>
      <c r="F642" s="47"/>
      <c r="G642" s="111"/>
      <c r="H642" s="45"/>
      <c r="I642" s="49"/>
      <c r="J642" s="29"/>
      <c r="K642" s="30"/>
      <c r="L642" s="29"/>
      <c r="M642" s="29"/>
      <c r="N642" s="46"/>
      <c r="O642" s="47"/>
      <c r="P642" s="29"/>
      <c r="Q642" s="46"/>
      <c r="R642" s="112"/>
      <c r="S642" s="46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  <c r="AG642" s="46"/>
    </row>
    <row r="643" spans="1:46" ht="14.1" customHeight="1">
      <c r="A643" s="3"/>
      <c r="B643" s="109"/>
      <c r="C643" s="110"/>
      <c r="D643" s="28"/>
      <c r="E643" s="30"/>
      <c r="F643" s="47"/>
      <c r="G643" s="111"/>
      <c r="H643" s="45"/>
      <c r="I643" s="49"/>
      <c r="J643" s="29"/>
      <c r="K643" s="30"/>
      <c r="L643" s="29"/>
      <c r="M643" s="29"/>
      <c r="N643" s="46"/>
      <c r="O643" s="47"/>
      <c r="P643" s="29"/>
      <c r="Q643" s="46"/>
      <c r="R643" s="112"/>
      <c r="S643" s="46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  <c r="AG643" s="46"/>
    </row>
    <row r="644" spans="1:46" ht="14.1" customHeight="1">
      <c r="A644" s="3"/>
      <c r="B644" s="109"/>
      <c r="C644" s="110"/>
      <c r="D644" s="28"/>
      <c r="E644" s="30"/>
      <c r="F644" s="47"/>
      <c r="G644" s="111"/>
      <c r="H644" s="45"/>
      <c r="I644" s="49"/>
      <c r="J644" s="29"/>
      <c r="K644" s="30"/>
      <c r="L644" s="29"/>
      <c r="M644" s="29"/>
      <c r="N644" s="46"/>
      <c r="O644" s="47"/>
      <c r="P644" s="29"/>
      <c r="Q644" s="46"/>
      <c r="R644" s="112"/>
      <c r="S644" s="46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  <c r="AG644" s="46"/>
    </row>
    <row r="645" spans="1:46" ht="14.1" customHeight="1">
      <c r="A645" s="3"/>
      <c r="B645" s="109"/>
      <c r="C645" s="110"/>
      <c r="D645" s="28"/>
      <c r="E645" s="30"/>
      <c r="F645" s="47"/>
      <c r="G645" s="111"/>
      <c r="H645" s="45"/>
      <c r="I645" s="49"/>
      <c r="J645" s="29"/>
      <c r="K645" s="30"/>
      <c r="L645" s="29"/>
      <c r="M645" s="29"/>
      <c r="N645" s="46"/>
      <c r="O645" s="47"/>
      <c r="P645" s="29"/>
      <c r="Q645" s="46"/>
      <c r="R645" s="112"/>
      <c r="S645" s="46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  <c r="AG645" s="46"/>
    </row>
    <row r="646" spans="1:46" ht="14.1" customHeight="1">
      <c r="A646" s="3"/>
      <c r="B646" s="109"/>
      <c r="C646" s="110"/>
      <c r="D646" s="28"/>
      <c r="E646" s="30"/>
      <c r="F646" s="47"/>
      <c r="G646" s="111"/>
      <c r="H646" s="45"/>
      <c r="I646" s="49"/>
      <c r="J646" s="29"/>
      <c r="K646" s="30"/>
      <c r="L646" s="29"/>
      <c r="M646" s="29"/>
      <c r="N646" s="46"/>
      <c r="O646" s="47"/>
      <c r="P646" s="29"/>
      <c r="Q646" s="46"/>
      <c r="R646" s="112"/>
      <c r="S646" s="46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  <c r="AG646" s="46"/>
    </row>
    <row r="647" spans="1:46" ht="14.1" customHeight="1">
      <c r="A647" s="3"/>
      <c r="B647" s="109"/>
      <c r="C647" s="110"/>
      <c r="D647" s="28"/>
      <c r="E647" s="30"/>
      <c r="F647" s="47"/>
      <c r="G647" s="111"/>
      <c r="H647" s="45"/>
      <c r="I647" s="49"/>
      <c r="J647" s="29"/>
      <c r="K647" s="30"/>
      <c r="L647" s="29"/>
      <c r="M647" s="29"/>
      <c r="N647" s="46"/>
      <c r="O647" s="47"/>
      <c r="P647" s="29"/>
      <c r="Q647" s="46"/>
      <c r="R647" s="112"/>
      <c r="S647" s="46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  <c r="AG647" s="46"/>
    </row>
    <row r="648" spans="1:46" ht="14.1" customHeight="1">
      <c r="A648" s="3"/>
      <c r="B648" s="109"/>
      <c r="C648" s="110"/>
      <c r="D648" s="28"/>
      <c r="E648" s="30"/>
      <c r="F648" s="47"/>
      <c r="G648" s="111"/>
      <c r="H648" s="45"/>
      <c r="I648" s="49"/>
      <c r="J648" s="29"/>
      <c r="K648" s="30"/>
      <c r="L648" s="29"/>
      <c r="M648" s="29"/>
      <c r="N648" s="46"/>
      <c r="O648" s="47"/>
      <c r="P648" s="29"/>
      <c r="Q648" s="46"/>
      <c r="R648" s="112"/>
      <c r="S648" s="46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  <c r="AG648" s="46"/>
    </row>
    <row r="649" spans="1:46" ht="14.1" customHeight="1">
      <c r="A649" s="3"/>
      <c r="B649" s="109"/>
      <c r="C649" s="110"/>
      <c r="D649" s="28"/>
      <c r="E649" s="30"/>
      <c r="F649" s="47"/>
      <c r="G649" s="111"/>
      <c r="H649" s="45"/>
      <c r="I649" s="49"/>
      <c r="J649" s="29"/>
      <c r="K649" s="30"/>
      <c r="L649" s="29"/>
      <c r="M649" s="29"/>
      <c r="N649" s="46"/>
      <c r="O649" s="47"/>
      <c r="P649" s="29"/>
      <c r="Q649" s="46"/>
      <c r="R649" s="112"/>
      <c r="S649" s="46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  <c r="AG649" s="46"/>
    </row>
    <row r="650" spans="1:46" ht="14.1" customHeight="1">
      <c r="A650" s="3"/>
      <c r="B650" s="109"/>
      <c r="C650" s="110"/>
      <c r="D650" s="28"/>
      <c r="E650" s="30"/>
      <c r="F650" s="47"/>
      <c r="G650" s="111"/>
      <c r="H650" s="45"/>
      <c r="I650" s="49"/>
      <c r="J650" s="29"/>
      <c r="K650" s="30"/>
      <c r="L650" s="29"/>
      <c r="M650" s="29"/>
      <c r="N650" s="46"/>
      <c r="O650" s="47"/>
      <c r="P650" s="29"/>
      <c r="Q650" s="46"/>
      <c r="R650" s="112"/>
      <c r="S650" s="46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  <c r="AG650" s="46"/>
    </row>
    <row r="651" spans="1:46" ht="14.1" customHeight="1">
      <c r="A651" s="3"/>
      <c r="B651" s="109"/>
      <c r="C651" s="110"/>
      <c r="D651" s="28"/>
      <c r="E651" s="30"/>
      <c r="F651" s="47"/>
      <c r="G651" s="111"/>
      <c r="H651" s="45"/>
      <c r="I651" s="49"/>
      <c r="J651" s="29"/>
      <c r="K651" s="30"/>
      <c r="L651" s="29"/>
      <c r="M651" s="29"/>
      <c r="N651" s="46"/>
      <c r="O651" s="47"/>
      <c r="P651" s="29"/>
      <c r="Q651" s="46"/>
      <c r="R651" s="112"/>
      <c r="S651" s="46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  <c r="AG651" s="46"/>
    </row>
    <row r="652" spans="1:46" ht="14.1" customHeight="1">
      <c r="A652" s="3"/>
      <c r="B652" s="109"/>
      <c r="C652" s="110"/>
      <c r="D652" s="28"/>
      <c r="E652" s="30"/>
      <c r="F652" s="47"/>
      <c r="G652" s="111"/>
      <c r="H652" s="45"/>
      <c r="I652" s="49"/>
      <c r="J652" s="29"/>
      <c r="K652" s="30"/>
      <c r="L652" s="29"/>
      <c r="M652" s="29"/>
      <c r="N652" s="46"/>
      <c r="O652" s="47"/>
      <c r="P652" s="29"/>
      <c r="Q652" s="46"/>
      <c r="R652" s="112"/>
      <c r="S652" s="46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  <c r="AG652" s="46"/>
    </row>
    <row r="653" spans="1:46" s="2" customFormat="1" ht="14.1" customHeight="1">
      <c r="A653" s="4"/>
      <c r="B653" s="113"/>
      <c r="C653" s="114"/>
      <c r="D653" s="115"/>
      <c r="E653" s="116"/>
      <c r="F653" s="117"/>
      <c r="G653" s="118"/>
      <c r="H653" s="119"/>
      <c r="I653" s="120"/>
      <c r="J653" s="121"/>
      <c r="K653" s="116"/>
      <c r="L653" s="121"/>
      <c r="M653" s="121"/>
      <c r="N653" s="122"/>
      <c r="O653" s="117"/>
      <c r="P653" s="121"/>
      <c r="Q653" s="122"/>
      <c r="R653" s="123"/>
      <c r="S653" s="122"/>
      <c r="T653" s="122"/>
      <c r="U653" s="122"/>
      <c r="V653" s="122"/>
      <c r="W653" s="122"/>
      <c r="X653" s="122"/>
      <c r="Y653" s="122"/>
      <c r="Z653" s="122"/>
      <c r="AA653" s="122"/>
      <c r="AB653" s="122"/>
      <c r="AC653" s="122"/>
      <c r="AD653" s="122"/>
      <c r="AE653" s="122"/>
      <c r="AF653" s="122"/>
      <c r="AG653" s="122"/>
      <c r="AH653" s="124"/>
      <c r="AI653" s="124"/>
      <c r="AJ653" s="124"/>
      <c r="AK653" s="124"/>
      <c r="AL653" s="124"/>
      <c r="AM653" s="124"/>
      <c r="AN653" s="124"/>
      <c r="AO653" s="124"/>
      <c r="AP653" s="124"/>
      <c r="AQ653" s="124"/>
      <c r="AR653" s="124"/>
      <c r="AS653" s="124"/>
      <c r="AT653" s="124"/>
    </row>
    <row r="654" spans="1:46" ht="14.1" customHeight="1">
      <c r="A654" s="3"/>
      <c r="B654" s="109"/>
      <c r="C654" s="110"/>
      <c r="D654" s="28"/>
      <c r="E654" s="30"/>
      <c r="F654" s="47"/>
      <c r="G654" s="111"/>
      <c r="H654" s="45"/>
      <c r="I654" s="49"/>
      <c r="J654" s="29"/>
      <c r="K654" s="30"/>
      <c r="L654" s="29"/>
      <c r="M654" s="29"/>
      <c r="N654" s="46"/>
      <c r="O654" s="47"/>
      <c r="P654" s="29"/>
      <c r="Q654" s="46"/>
      <c r="R654" s="112"/>
      <c r="S654" s="46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  <c r="AG654" s="46"/>
    </row>
    <row r="655" spans="1:46" ht="14.1" customHeight="1">
      <c r="A655" s="3"/>
      <c r="B655" s="109"/>
      <c r="C655" s="110"/>
      <c r="D655" s="28"/>
      <c r="E655" s="30"/>
      <c r="F655" s="47"/>
      <c r="G655" s="111"/>
      <c r="H655" s="45"/>
      <c r="I655" s="49"/>
      <c r="J655" s="29"/>
      <c r="K655" s="30"/>
      <c r="L655" s="29"/>
      <c r="M655" s="29"/>
      <c r="N655" s="46"/>
      <c r="O655" s="47"/>
      <c r="P655" s="29"/>
      <c r="Q655" s="46"/>
      <c r="R655" s="112"/>
      <c r="S655" s="46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  <c r="AG655" s="46"/>
    </row>
    <row r="656" spans="1:46" ht="14.1" customHeight="1">
      <c r="A656" s="3"/>
      <c r="B656" s="109"/>
      <c r="C656" s="110"/>
      <c r="D656" s="28"/>
      <c r="E656" s="30"/>
      <c r="F656" s="47"/>
      <c r="G656" s="111"/>
      <c r="H656" s="45"/>
      <c r="I656" s="49"/>
      <c r="J656" s="29"/>
      <c r="K656" s="30"/>
      <c r="L656" s="29"/>
      <c r="M656" s="29"/>
      <c r="N656" s="46"/>
      <c r="O656" s="47"/>
      <c r="P656" s="29"/>
      <c r="Q656" s="46"/>
      <c r="R656" s="112"/>
      <c r="S656" s="46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  <c r="AG656" s="46"/>
    </row>
    <row r="657" spans="1:33" ht="14.1" customHeight="1">
      <c r="A657" s="3"/>
      <c r="B657" s="109"/>
      <c r="C657" s="110"/>
      <c r="D657" s="28"/>
      <c r="E657" s="30"/>
      <c r="F657" s="47"/>
      <c r="G657" s="111"/>
      <c r="H657" s="45"/>
      <c r="I657" s="49"/>
      <c r="J657" s="29"/>
      <c r="K657" s="30"/>
      <c r="L657" s="29"/>
      <c r="M657" s="29"/>
      <c r="N657" s="46"/>
      <c r="O657" s="47"/>
      <c r="P657" s="29"/>
      <c r="Q657" s="46"/>
      <c r="R657" s="112"/>
      <c r="S657" s="46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  <c r="AG657" s="46"/>
    </row>
    <row r="658" spans="1:33" ht="14.1" customHeight="1">
      <c r="A658" s="3"/>
      <c r="B658" s="109"/>
      <c r="C658" s="110"/>
      <c r="D658" s="28"/>
      <c r="E658" s="30"/>
      <c r="F658" s="47"/>
      <c r="G658" s="111"/>
      <c r="H658" s="45"/>
      <c r="I658" s="49"/>
      <c r="J658" s="29"/>
      <c r="K658" s="30"/>
      <c r="L658" s="29"/>
      <c r="M658" s="29"/>
      <c r="N658" s="46"/>
      <c r="O658" s="47"/>
      <c r="P658" s="29"/>
      <c r="Q658" s="46"/>
      <c r="R658" s="112"/>
      <c r="S658" s="46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  <c r="AG658" s="46"/>
    </row>
    <row r="659" spans="1:33" ht="14.1" customHeight="1">
      <c r="A659" s="3"/>
      <c r="B659" s="109"/>
      <c r="C659" s="110"/>
      <c r="D659" s="28"/>
      <c r="E659" s="30"/>
      <c r="F659" s="47"/>
      <c r="G659" s="111"/>
      <c r="H659" s="45"/>
      <c r="I659" s="49"/>
      <c r="J659" s="29"/>
      <c r="K659" s="30"/>
      <c r="L659" s="29"/>
      <c r="M659" s="29"/>
      <c r="N659" s="46"/>
      <c r="O659" s="47"/>
      <c r="P659" s="29"/>
      <c r="Q659" s="46"/>
      <c r="R659" s="112"/>
      <c r="S659" s="46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  <c r="AG659" s="46"/>
    </row>
    <row r="660" spans="1:33" ht="14.1" customHeight="1">
      <c r="A660" s="3"/>
      <c r="B660" s="109"/>
      <c r="C660" s="110"/>
      <c r="D660" s="28"/>
      <c r="E660" s="30"/>
      <c r="F660" s="47"/>
      <c r="G660" s="111"/>
      <c r="H660" s="45"/>
      <c r="I660" s="49"/>
      <c r="J660" s="29"/>
      <c r="K660" s="30"/>
      <c r="L660" s="29"/>
      <c r="M660" s="29"/>
      <c r="N660" s="46"/>
      <c r="O660" s="47"/>
      <c r="P660" s="29"/>
      <c r="Q660" s="46"/>
      <c r="R660" s="112"/>
      <c r="S660" s="46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  <c r="AG660" s="46"/>
    </row>
    <row r="661" spans="1:33" ht="14.1" customHeight="1">
      <c r="A661" s="3"/>
      <c r="B661" s="109"/>
      <c r="C661" s="110"/>
      <c r="D661" s="28"/>
      <c r="E661" s="30"/>
      <c r="F661" s="47"/>
      <c r="G661" s="111"/>
      <c r="H661" s="45"/>
      <c r="I661" s="49"/>
      <c r="J661" s="29"/>
      <c r="K661" s="30"/>
      <c r="L661" s="29"/>
      <c r="M661" s="29"/>
      <c r="N661" s="46"/>
      <c r="O661" s="47"/>
      <c r="P661" s="29"/>
      <c r="Q661" s="46"/>
      <c r="R661" s="112"/>
      <c r="S661" s="46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  <c r="AG661" s="46"/>
    </row>
    <row r="662" spans="1:33" ht="14.1" customHeight="1">
      <c r="A662" s="3"/>
      <c r="B662" s="109"/>
      <c r="C662" s="110"/>
      <c r="D662" s="28"/>
      <c r="E662" s="30"/>
      <c r="F662" s="47"/>
      <c r="G662" s="111"/>
      <c r="H662" s="45"/>
      <c r="I662" s="49"/>
      <c r="J662" s="29"/>
      <c r="K662" s="30"/>
      <c r="L662" s="29"/>
      <c r="M662" s="29"/>
      <c r="N662" s="46"/>
      <c r="O662" s="47"/>
      <c r="P662" s="29"/>
      <c r="Q662" s="46"/>
      <c r="R662" s="112"/>
      <c r="S662" s="46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  <c r="AG662" s="46"/>
    </row>
    <row r="663" spans="1:33" ht="14.1" customHeight="1">
      <c r="A663" s="3"/>
      <c r="B663" s="109"/>
      <c r="C663" s="110"/>
      <c r="D663" s="28"/>
      <c r="E663" s="30"/>
      <c r="F663" s="47"/>
      <c r="G663" s="111"/>
      <c r="H663" s="45"/>
      <c r="I663" s="49"/>
      <c r="J663" s="29"/>
      <c r="K663" s="30"/>
      <c r="L663" s="29"/>
      <c r="M663" s="29"/>
      <c r="N663" s="46"/>
      <c r="O663" s="47"/>
      <c r="P663" s="29"/>
      <c r="Q663" s="46"/>
      <c r="R663" s="112"/>
      <c r="S663" s="46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  <c r="AG663" s="46"/>
    </row>
    <row r="664" spans="1:33" ht="14.1" customHeight="1">
      <c r="A664" s="3"/>
      <c r="B664" s="109"/>
      <c r="C664" s="110"/>
      <c r="D664" s="28"/>
      <c r="E664" s="30"/>
      <c r="F664" s="47"/>
      <c r="G664" s="111"/>
      <c r="H664" s="45"/>
      <c r="I664" s="49"/>
      <c r="J664" s="29"/>
      <c r="K664" s="30"/>
      <c r="L664" s="29"/>
      <c r="M664" s="29"/>
      <c r="N664" s="46"/>
      <c r="O664" s="47"/>
      <c r="P664" s="29"/>
      <c r="Q664" s="46"/>
      <c r="R664" s="112"/>
      <c r="S664" s="46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  <c r="AG664" s="46"/>
    </row>
    <row r="665" spans="1:33" ht="14.1" customHeight="1">
      <c r="A665" s="3"/>
      <c r="B665" s="109"/>
      <c r="C665" s="110"/>
      <c r="D665" s="28"/>
      <c r="E665" s="30"/>
      <c r="F665" s="47"/>
      <c r="G665" s="111"/>
      <c r="H665" s="45"/>
      <c r="I665" s="49"/>
      <c r="J665" s="29"/>
      <c r="K665" s="30"/>
      <c r="L665" s="29"/>
      <c r="M665" s="29"/>
      <c r="N665" s="46"/>
      <c r="O665" s="47"/>
      <c r="P665" s="29"/>
      <c r="Q665" s="46"/>
      <c r="R665" s="112"/>
      <c r="S665" s="46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  <c r="AG665" s="46"/>
    </row>
    <row r="666" spans="1:33" ht="14.1" customHeight="1">
      <c r="A666" s="3"/>
      <c r="B666" s="109"/>
      <c r="C666" s="110"/>
      <c r="D666" s="28"/>
      <c r="E666" s="30"/>
      <c r="F666" s="47"/>
      <c r="G666" s="111"/>
      <c r="H666" s="45"/>
      <c r="I666" s="49"/>
      <c r="J666" s="29"/>
      <c r="K666" s="30"/>
      <c r="L666" s="29"/>
      <c r="M666" s="29"/>
      <c r="N666" s="46"/>
      <c r="O666" s="47"/>
      <c r="P666" s="29"/>
      <c r="Q666" s="46"/>
      <c r="R666" s="112"/>
      <c r="S666" s="46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  <c r="AG666" s="46"/>
    </row>
    <row r="667" spans="1:33" ht="14.1" customHeight="1">
      <c r="A667" s="3"/>
      <c r="B667" s="109"/>
      <c r="C667" s="110"/>
      <c r="D667" s="28"/>
      <c r="E667" s="30"/>
      <c r="F667" s="47"/>
      <c r="G667" s="111"/>
      <c r="H667" s="45"/>
      <c r="I667" s="49"/>
      <c r="J667" s="29"/>
      <c r="K667" s="30"/>
      <c r="L667" s="29"/>
      <c r="M667" s="29"/>
      <c r="N667" s="46"/>
      <c r="O667" s="47"/>
      <c r="P667" s="29"/>
      <c r="Q667" s="46"/>
      <c r="R667" s="112"/>
      <c r="S667" s="46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  <c r="AG667" s="46"/>
    </row>
    <row r="668" spans="1:33" ht="14.1" customHeight="1">
      <c r="A668" s="3"/>
      <c r="B668" s="109"/>
      <c r="C668" s="110"/>
      <c r="D668" s="28"/>
      <c r="E668" s="30"/>
      <c r="F668" s="47"/>
      <c r="G668" s="111"/>
      <c r="H668" s="45"/>
      <c r="I668" s="49"/>
      <c r="J668" s="29"/>
      <c r="K668" s="30"/>
      <c r="L668" s="29"/>
      <c r="M668" s="29"/>
      <c r="N668" s="46"/>
      <c r="O668" s="47"/>
      <c r="P668" s="29"/>
      <c r="Q668" s="46"/>
      <c r="R668" s="112"/>
      <c r="S668" s="46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  <c r="AG668" s="46"/>
    </row>
    <row r="669" spans="1:33" ht="14.1" customHeight="1">
      <c r="A669" s="3"/>
      <c r="B669" s="109"/>
      <c r="C669" s="110"/>
      <c r="D669" s="28"/>
      <c r="E669" s="30"/>
      <c r="F669" s="47"/>
      <c r="G669" s="111"/>
      <c r="H669" s="45"/>
      <c r="I669" s="49"/>
      <c r="J669" s="29"/>
      <c r="K669" s="30"/>
      <c r="L669" s="29"/>
      <c r="M669" s="29"/>
      <c r="N669" s="46"/>
      <c r="O669" s="47"/>
      <c r="P669" s="29"/>
      <c r="Q669" s="46"/>
      <c r="R669" s="112"/>
      <c r="S669" s="46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  <c r="AG669" s="46"/>
    </row>
    <row r="670" spans="1:33" ht="14.1" customHeight="1">
      <c r="A670" s="3"/>
      <c r="B670" s="109"/>
      <c r="C670" s="110"/>
      <c r="D670" s="28"/>
      <c r="E670" s="30"/>
      <c r="F670" s="47"/>
      <c r="G670" s="111"/>
      <c r="H670" s="45"/>
      <c r="I670" s="49"/>
      <c r="J670" s="29"/>
      <c r="K670" s="30"/>
      <c r="L670" s="29"/>
      <c r="M670" s="29"/>
      <c r="N670" s="46"/>
      <c r="O670" s="47"/>
      <c r="P670" s="29"/>
      <c r="Q670" s="46"/>
      <c r="R670" s="112"/>
      <c r="S670" s="46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  <c r="AG670" s="46"/>
    </row>
    <row r="671" spans="1:33" ht="14.1" customHeight="1">
      <c r="A671" s="3"/>
      <c r="B671" s="109"/>
      <c r="C671" s="110"/>
      <c r="D671" s="28"/>
      <c r="E671" s="30"/>
      <c r="F671" s="47"/>
      <c r="G671" s="111"/>
      <c r="H671" s="45"/>
      <c r="I671" s="49"/>
      <c r="J671" s="29"/>
      <c r="K671" s="30"/>
      <c r="L671" s="29"/>
      <c r="M671" s="29"/>
      <c r="N671" s="46"/>
      <c r="O671" s="47"/>
      <c r="P671" s="29"/>
      <c r="Q671" s="46"/>
      <c r="R671" s="112"/>
      <c r="S671" s="46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  <c r="AG671" s="46"/>
    </row>
    <row r="672" spans="1:33" ht="14.1" customHeight="1">
      <c r="A672" s="3"/>
      <c r="B672" s="109"/>
      <c r="C672" s="110"/>
      <c r="D672" s="28"/>
      <c r="E672" s="30"/>
      <c r="F672" s="47"/>
      <c r="G672" s="111"/>
      <c r="H672" s="45"/>
      <c r="I672" s="49"/>
      <c r="J672" s="29"/>
      <c r="K672" s="30"/>
      <c r="L672" s="29"/>
      <c r="M672" s="29"/>
      <c r="N672" s="46"/>
      <c r="O672" s="47"/>
      <c r="P672" s="29"/>
      <c r="Q672" s="46"/>
      <c r="R672" s="112"/>
      <c r="S672" s="46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  <c r="AG672" s="46"/>
    </row>
    <row r="673" spans="1:33" ht="14.1" customHeight="1">
      <c r="A673" s="3"/>
      <c r="B673" s="109"/>
      <c r="C673" s="110"/>
      <c r="D673" s="28"/>
      <c r="E673" s="30"/>
      <c r="F673" s="47"/>
      <c r="G673" s="111"/>
      <c r="H673" s="45"/>
      <c r="I673" s="49"/>
      <c r="J673" s="29"/>
      <c r="K673" s="30"/>
      <c r="L673" s="29"/>
      <c r="M673" s="29"/>
      <c r="N673" s="46"/>
      <c r="O673" s="47"/>
      <c r="P673" s="29"/>
      <c r="Q673" s="46"/>
      <c r="R673" s="112"/>
      <c r="S673" s="46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  <c r="AG673" s="46"/>
    </row>
    <row r="674" spans="1:33" ht="14.1" customHeight="1">
      <c r="A674" s="3"/>
      <c r="B674" s="109"/>
      <c r="C674" s="110"/>
      <c r="D674" s="28"/>
      <c r="E674" s="30"/>
      <c r="F674" s="47"/>
      <c r="G674" s="111"/>
      <c r="H674" s="45"/>
      <c r="I674" s="49"/>
      <c r="J674" s="29"/>
      <c r="K674" s="30"/>
      <c r="L674" s="29"/>
      <c r="M674" s="29"/>
      <c r="N674" s="46"/>
      <c r="O674" s="47"/>
      <c r="P674" s="29"/>
      <c r="Q674" s="46"/>
      <c r="R674" s="112"/>
      <c r="S674" s="46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  <c r="AG674" s="46"/>
    </row>
    <row r="675" spans="1:33" ht="14.1" customHeight="1">
      <c r="A675" s="3"/>
      <c r="B675" s="109"/>
      <c r="C675" s="110"/>
      <c r="D675" s="28"/>
      <c r="E675" s="30"/>
      <c r="F675" s="47"/>
      <c r="G675" s="111"/>
      <c r="H675" s="45"/>
      <c r="I675" s="49"/>
      <c r="J675" s="29"/>
      <c r="K675" s="30"/>
      <c r="L675" s="29"/>
      <c r="M675" s="29"/>
      <c r="N675" s="46"/>
      <c r="O675" s="47"/>
      <c r="P675" s="29"/>
      <c r="Q675" s="46"/>
      <c r="R675" s="112"/>
      <c r="S675" s="46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  <c r="AG675" s="46"/>
    </row>
    <row r="676" spans="1:33" ht="14.1" customHeight="1">
      <c r="A676" s="3"/>
      <c r="B676" s="109"/>
      <c r="C676" s="110"/>
      <c r="D676" s="28"/>
      <c r="E676" s="30"/>
      <c r="F676" s="47"/>
      <c r="G676" s="111"/>
      <c r="H676" s="45"/>
      <c r="I676" s="49"/>
      <c r="J676" s="29"/>
      <c r="K676" s="30"/>
      <c r="L676" s="29"/>
      <c r="M676" s="29"/>
      <c r="N676" s="46"/>
      <c r="O676" s="47"/>
      <c r="P676" s="29"/>
      <c r="Q676" s="46"/>
      <c r="R676" s="112"/>
      <c r="S676" s="46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  <c r="AG676" s="46"/>
    </row>
    <row r="677" spans="1:33" ht="14.1" customHeight="1">
      <c r="A677" s="3"/>
      <c r="B677" s="109"/>
      <c r="C677" s="110"/>
      <c r="D677" s="28"/>
      <c r="E677" s="30"/>
      <c r="F677" s="47"/>
      <c r="G677" s="111"/>
      <c r="H677" s="45"/>
      <c r="I677" s="49"/>
      <c r="J677" s="29"/>
      <c r="K677" s="30"/>
      <c r="L677" s="29"/>
      <c r="M677" s="29"/>
      <c r="N677" s="46"/>
      <c r="O677" s="47"/>
      <c r="P677" s="29"/>
      <c r="Q677" s="46"/>
      <c r="R677" s="112"/>
      <c r="S677" s="46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  <c r="AG677" s="46"/>
    </row>
    <row r="678" spans="1:33" ht="14.1" customHeight="1">
      <c r="A678" s="3"/>
      <c r="B678" s="109"/>
      <c r="C678" s="110"/>
      <c r="D678" s="28"/>
      <c r="E678" s="30"/>
      <c r="F678" s="47"/>
      <c r="G678" s="111"/>
      <c r="H678" s="45"/>
      <c r="I678" s="49"/>
      <c r="J678" s="29"/>
      <c r="K678" s="30"/>
      <c r="L678" s="29"/>
      <c r="M678" s="29"/>
      <c r="N678" s="46"/>
      <c r="O678" s="47"/>
      <c r="P678" s="29"/>
      <c r="Q678" s="46"/>
      <c r="R678" s="112"/>
      <c r="S678" s="46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  <c r="AG678" s="46"/>
    </row>
    <row r="679" spans="1:33" ht="14.1" customHeight="1">
      <c r="A679" s="3"/>
      <c r="B679" s="109"/>
      <c r="C679" s="110"/>
      <c r="D679" s="28"/>
      <c r="E679" s="30"/>
      <c r="F679" s="47"/>
      <c r="G679" s="111"/>
      <c r="H679" s="45"/>
      <c r="I679" s="49"/>
      <c r="J679" s="29"/>
      <c r="K679" s="30"/>
      <c r="L679" s="29"/>
      <c r="M679" s="29"/>
      <c r="N679" s="46"/>
      <c r="O679" s="47"/>
      <c r="P679" s="29"/>
      <c r="Q679" s="46"/>
      <c r="R679" s="112"/>
      <c r="S679" s="46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  <c r="AG679" s="46"/>
    </row>
    <row r="680" spans="1:33" ht="14.1" customHeight="1">
      <c r="A680" s="3"/>
      <c r="B680" s="109"/>
      <c r="C680" s="110"/>
      <c r="D680" s="28"/>
      <c r="E680" s="30"/>
      <c r="F680" s="47"/>
      <c r="G680" s="111"/>
      <c r="H680" s="45"/>
      <c r="I680" s="49"/>
      <c r="J680" s="29"/>
      <c r="K680" s="30"/>
      <c r="L680" s="29"/>
      <c r="M680" s="29"/>
      <c r="N680" s="46"/>
      <c r="O680" s="47"/>
      <c r="P680" s="29"/>
      <c r="Q680" s="46"/>
      <c r="R680" s="112"/>
      <c r="S680" s="46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  <c r="AG680" s="46"/>
    </row>
    <row r="681" spans="1:33" ht="14.1" customHeight="1">
      <c r="A681" s="3"/>
      <c r="B681" s="109"/>
      <c r="C681" s="110"/>
      <c r="D681" s="28"/>
      <c r="E681" s="30"/>
      <c r="F681" s="47"/>
      <c r="G681" s="111"/>
      <c r="H681" s="45"/>
      <c r="I681" s="49"/>
      <c r="J681" s="29"/>
      <c r="K681" s="30"/>
      <c r="L681" s="29"/>
      <c r="M681" s="29"/>
      <c r="N681" s="46"/>
      <c r="O681" s="47"/>
      <c r="P681" s="29"/>
      <c r="Q681" s="46"/>
      <c r="R681" s="112"/>
      <c r="S681" s="46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  <c r="AG681" s="46"/>
    </row>
    <row r="682" spans="1:33" ht="14.1" customHeight="1">
      <c r="A682" s="3"/>
      <c r="B682" s="109"/>
      <c r="C682" s="110"/>
      <c r="D682" s="28"/>
      <c r="E682" s="30"/>
      <c r="F682" s="47"/>
      <c r="G682" s="111"/>
      <c r="H682" s="45"/>
      <c r="I682" s="49"/>
      <c r="J682" s="29"/>
      <c r="K682" s="30"/>
      <c r="L682" s="29"/>
      <c r="M682" s="29"/>
      <c r="N682" s="46"/>
      <c r="O682" s="47"/>
      <c r="P682" s="29"/>
      <c r="Q682" s="46"/>
      <c r="R682" s="112"/>
      <c r="S682" s="46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  <c r="AG682" s="46"/>
    </row>
    <row r="683" spans="1:33" ht="14.1" customHeight="1">
      <c r="A683" s="3"/>
      <c r="B683" s="109"/>
      <c r="C683" s="110"/>
      <c r="D683" s="28"/>
      <c r="E683" s="30"/>
      <c r="F683" s="47"/>
      <c r="G683" s="111"/>
      <c r="H683" s="45"/>
      <c r="I683" s="49"/>
      <c r="J683" s="29"/>
      <c r="K683" s="30"/>
      <c r="L683" s="29"/>
      <c r="M683" s="29"/>
      <c r="N683" s="46"/>
      <c r="O683" s="47"/>
      <c r="P683" s="29"/>
      <c r="Q683" s="46"/>
      <c r="R683" s="112"/>
      <c r="S683" s="46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  <c r="AG683" s="46"/>
    </row>
    <row r="684" spans="1:33" ht="14.1" customHeight="1">
      <c r="A684" s="3"/>
      <c r="B684" s="109"/>
      <c r="C684" s="110"/>
      <c r="D684" s="28"/>
      <c r="E684" s="30"/>
      <c r="F684" s="47"/>
      <c r="G684" s="111"/>
      <c r="H684" s="45"/>
      <c r="I684" s="49"/>
      <c r="J684" s="29"/>
      <c r="K684" s="30"/>
      <c r="L684" s="29"/>
      <c r="M684" s="29"/>
      <c r="N684" s="46"/>
      <c r="O684" s="47"/>
      <c r="P684" s="29"/>
      <c r="Q684" s="46"/>
      <c r="R684" s="112"/>
      <c r="S684" s="46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  <c r="AG684" s="46"/>
    </row>
    <row r="685" spans="1:33" ht="14.1" customHeight="1">
      <c r="A685" s="3"/>
      <c r="B685" s="109"/>
      <c r="C685" s="110"/>
      <c r="D685" s="28"/>
      <c r="E685" s="30"/>
      <c r="F685" s="47"/>
      <c r="G685" s="111"/>
      <c r="H685" s="45"/>
      <c r="I685" s="49"/>
      <c r="J685" s="29"/>
      <c r="K685" s="30"/>
      <c r="L685" s="29"/>
      <c r="M685" s="29"/>
      <c r="N685" s="46"/>
      <c r="O685" s="47"/>
      <c r="P685" s="29"/>
      <c r="Q685" s="46"/>
      <c r="R685" s="112"/>
      <c r="S685" s="46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  <c r="AG685" s="46"/>
    </row>
    <row r="686" spans="1:33" ht="14.1" customHeight="1">
      <c r="A686" s="3"/>
      <c r="B686" s="109"/>
      <c r="C686" s="110"/>
      <c r="D686" s="28"/>
      <c r="E686" s="30"/>
      <c r="F686" s="47"/>
      <c r="G686" s="111"/>
      <c r="H686" s="45"/>
      <c r="I686" s="49"/>
      <c r="J686" s="29"/>
      <c r="K686" s="30"/>
      <c r="L686" s="29"/>
      <c r="M686" s="29"/>
      <c r="N686" s="46"/>
      <c r="O686" s="47"/>
      <c r="P686" s="29"/>
      <c r="Q686" s="46"/>
      <c r="R686" s="112"/>
      <c r="S686" s="46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  <c r="AG686" s="46"/>
    </row>
    <row r="687" spans="1:33" ht="14.1" customHeight="1">
      <c r="A687" s="3"/>
      <c r="B687" s="109"/>
      <c r="C687" s="110"/>
      <c r="D687" s="28"/>
      <c r="E687" s="30"/>
      <c r="F687" s="47"/>
      <c r="G687" s="111"/>
      <c r="H687" s="45"/>
      <c r="I687" s="49"/>
      <c r="J687" s="29"/>
      <c r="K687" s="30"/>
      <c r="L687" s="29"/>
      <c r="M687" s="29"/>
      <c r="N687" s="46"/>
      <c r="O687" s="47"/>
      <c r="P687" s="29"/>
      <c r="Q687" s="46"/>
      <c r="R687" s="112"/>
      <c r="S687" s="46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  <c r="AG687" s="46"/>
    </row>
    <row r="688" spans="1:33" ht="14.1" customHeight="1">
      <c r="A688" s="3"/>
      <c r="B688" s="109"/>
      <c r="C688" s="110"/>
      <c r="D688" s="28"/>
      <c r="E688" s="30"/>
      <c r="F688" s="47"/>
      <c r="G688" s="111"/>
      <c r="H688" s="45"/>
      <c r="I688" s="49"/>
      <c r="J688" s="29"/>
      <c r="K688" s="30"/>
      <c r="L688" s="29"/>
      <c r="M688" s="29"/>
      <c r="N688" s="46"/>
      <c r="O688" s="47"/>
      <c r="P688" s="29"/>
      <c r="Q688" s="46"/>
      <c r="R688" s="112"/>
      <c r="S688" s="46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  <c r="AG688" s="46"/>
    </row>
    <row r="689" spans="1:33" ht="14.1" customHeight="1">
      <c r="A689" s="3"/>
      <c r="B689" s="109"/>
      <c r="C689" s="110"/>
      <c r="D689" s="28"/>
      <c r="E689" s="30"/>
      <c r="F689" s="47"/>
      <c r="G689" s="111"/>
      <c r="H689" s="45"/>
      <c r="I689" s="49"/>
      <c r="J689" s="29"/>
      <c r="K689" s="30"/>
      <c r="L689" s="29"/>
      <c r="M689" s="29"/>
      <c r="N689" s="46"/>
      <c r="O689" s="47"/>
      <c r="P689" s="29"/>
      <c r="Q689" s="46"/>
      <c r="R689" s="112"/>
      <c r="S689" s="46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  <c r="AG689" s="46"/>
    </row>
    <row r="690" spans="1:33" ht="14.1" customHeight="1">
      <c r="A690" s="3"/>
      <c r="B690" s="109"/>
      <c r="C690" s="110"/>
      <c r="D690" s="28"/>
      <c r="E690" s="30"/>
      <c r="F690" s="47"/>
      <c r="G690" s="111"/>
      <c r="H690" s="45"/>
      <c r="I690" s="49"/>
      <c r="J690" s="29"/>
      <c r="K690" s="30"/>
      <c r="L690" s="29"/>
      <c r="M690" s="29"/>
      <c r="N690" s="46"/>
      <c r="O690" s="47"/>
      <c r="P690" s="29"/>
      <c r="Q690" s="46"/>
      <c r="R690" s="112"/>
      <c r="S690" s="46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  <c r="AG690" s="46"/>
    </row>
    <row r="691" spans="1:33" ht="14.1" customHeight="1">
      <c r="A691" s="3"/>
      <c r="B691" s="109"/>
      <c r="C691" s="110"/>
      <c r="D691" s="28"/>
      <c r="E691" s="30"/>
      <c r="F691" s="47"/>
      <c r="G691" s="111"/>
      <c r="H691" s="45"/>
      <c r="I691" s="49"/>
      <c r="J691" s="29"/>
      <c r="K691" s="30"/>
      <c r="L691" s="29"/>
      <c r="M691" s="29"/>
      <c r="N691" s="46"/>
      <c r="O691" s="47"/>
      <c r="P691" s="29"/>
      <c r="Q691" s="46"/>
      <c r="R691" s="112"/>
      <c r="S691" s="46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  <c r="AG691" s="46"/>
    </row>
    <row r="692" spans="1:33" ht="14.1" customHeight="1">
      <c r="A692" s="3"/>
      <c r="B692" s="109"/>
      <c r="C692" s="110"/>
      <c r="D692" s="28"/>
      <c r="E692" s="30"/>
      <c r="F692" s="47"/>
      <c r="G692" s="111"/>
      <c r="H692" s="45"/>
      <c r="I692" s="49"/>
      <c r="J692" s="29"/>
      <c r="K692" s="30"/>
      <c r="L692" s="29"/>
      <c r="M692" s="29"/>
      <c r="N692" s="46"/>
      <c r="O692" s="47"/>
      <c r="P692" s="29"/>
      <c r="Q692" s="46"/>
      <c r="R692" s="112"/>
      <c r="S692" s="46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  <c r="AG692" s="46"/>
    </row>
    <row r="693" spans="1:33" ht="14.1" customHeight="1">
      <c r="A693" s="3"/>
      <c r="B693" s="109"/>
      <c r="C693" s="110"/>
      <c r="D693" s="28"/>
      <c r="E693" s="30"/>
      <c r="F693" s="47"/>
      <c r="G693" s="111"/>
      <c r="H693" s="45"/>
      <c r="I693" s="49"/>
      <c r="J693" s="29"/>
      <c r="K693" s="30"/>
      <c r="L693" s="29"/>
      <c r="M693" s="29"/>
      <c r="N693" s="46"/>
      <c r="O693" s="47"/>
      <c r="P693" s="29"/>
      <c r="Q693" s="46"/>
      <c r="R693" s="112"/>
      <c r="S693" s="46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  <c r="AG693" s="46"/>
    </row>
    <row r="694" spans="1:33" ht="14.1" customHeight="1">
      <c r="A694" s="3"/>
      <c r="B694" s="109"/>
      <c r="C694" s="110"/>
      <c r="D694" s="28"/>
      <c r="E694" s="30"/>
      <c r="F694" s="47"/>
      <c r="G694" s="111"/>
      <c r="H694" s="45"/>
      <c r="I694" s="49"/>
      <c r="J694" s="29"/>
      <c r="K694" s="30"/>
      <c r="L694" s="29"/>
      <c r="M694" s="29"/>
      <c r="N694" s="46"/>
      <c r="O694" s="47"/>
      <c r="P694" s="29"/>
      <c r="Q694" s="46"/>
      <c r="R694" s="112"/>
      <c r="S694" s="46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  <c r="AG694" s="46"/>
    </row>
    <row r="695" spans="1:33" ht="14.1" customHeight="1">
      <c r="A695" s="3"/>
      <c r="B695" s="109"/>
      <c r="C695" s="110"/>
      <c r="D695" s="28"/>
      <c r="E695" s="30"/>
      <c r="F695" s="47"/>
      <c r="G695" s="111"/>
      <c r="H695" s="45"/>
      <c r="I695" s="49"/>
      <c r="J695" s="29"/>
      <c r="K695" s="30"/>
      <c r="L695" s="29"/>
      <c r="M695" s="29"/>
      <c r="N695" s="46"/>
      <c r="O695" s="47"/>
      <c r="P695" s="29"/>
      <c r="Q695" s="46"/>
      <c r="R695" s="112"/>
      <c r="S695" s="46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  <c r="AG695" s="46"/>
    </row>
    <row r="696" spans="1:33" ht="14.1" customHeight="1">
      <c r="A696" s="3"/>
      <c r="B696" s="109"/>
      <c r="C696" s="110"/>
      <c r="D696" s="28"/>
      <c r="E696" s="30"/>
      <c r="F696" s="47"/>
      <c r="G696" s="111"/>
      <c r="H696" s="45"/>
      <c r="I696" s="49"/>
      <c r="J696" s="29"/>
      <c r="K696" s="30"/>
      <c r="L696" s="29"/>
      <c r="M696" s="29"/>
      <c r="N696" s="46"/>
      <c r="O696" s="47"/>
      <c r="P696" s="29"/>
      <c r="Q696" s="46"/>
      <c r="R696" s="112"/>
      <c r="S696" s="46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  <c r="AG696" s="46"/>
    </row>
    <row r="697" spans="1:33" ht="14.1" customHeight="1">
      <c r="A697" s="3"/>
      <c r="B697" s="109"/>
      <c r="C697" s="110"/>
      <c r="D697" s="28"/>
      <c r="E697" s="30"/>
      <c r="F697" s="47"/>
      <c r="G697" s="111"/>
      <c r="H697" s="45"/>
      <c r="I697" s="49"/>
      <c r="J697" s="29"/>
      <c r="K697" s="30"/>
      <c r="L697" s="29"/>
      <c r="M697" s="29"/>
      <c r="N697" s="46"/>
      <c r="O697" s="47"/>
      <c r="P697" s="29"/>
      <c r="Q697" s="46"/>
      <c r="R697" s="112"/>
      <c r="S697" s="46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  <c r="AG697" s="46"/>
    </row>
    <row r="698" spans="1:33" ht="14.1" customHeight="1">
      <c r="A698" s="3"/>
      <c r="B698" s="109"/>
      <c r="C698" s="110"/>
      <c r="D698" s="28"/>
      <c r="E698" s="30"/>
      <c r="F698" s="47"/>
      <c r="G698" s="111"/>
      <c r="H698" s="45"/>
      <c r="I698" s="49"/>
      <c r="J698" s="29"/>
      <c r="K698" s="30"/>
      <c r="L698" s="29"/>
      <c r="M698" s="29"/>
      <c r="N698" s="46"/>
      <c r="O698" s="47"/>
      <c r="P698" s="29"/>
      <c r="Q698" s="46"/>
      <c r="R698" s="112"/>
      <c r="S698" s="46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  <c r="AG698" s="46"/>
    </row>
    <row r="699" spans="1:33" ht="14.1" customHeight="1">
      <c r="A699" s="3"/>
      <c r="B699" s="109"/>
      <c r="C699" s="110"/>
      <c r="D699" s="28"/>
      <c r="E699" s="30"/>
      <c r="F699" s="47"/>
      <c r="G699" s="111"/>
      <c r="H699" s="45"/>
      <c r="I699" s="49"/>
      <c r="J699" s="29"/>
      <c r="K699" s="30"/>
      <c r="L699" s="29"/>
      <c r="M699" s="29"/>
      <c r="N699" s="46"/>
      <c r="O699" s="47"/>
      <c r="P699" s="29"/>
      <c r="Q699" s="46"/>
      <c r="R699" s="112"/>
      <c r="S699" s="46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  <c r="AG699" s="46"/>
    </row>
    <row r="700" spans="1:33" ht="14.1" customHeight="1">
      <c r="A700" s="3"/>
      <c r="B700" s="109"/>
      <c r="C700" s="110"/>
      <c r="D700" s="28"/>
      <c r="E700" s="30"/>
      <c r="F700" s="47"/>
      <c r="G700" s="111"/>
      <c r="H700" s="45"/>
      <c r="I700" s="49"/>
      <c r="J700" s="29"/>
      <c r="K700" s="30"/>
      <c r="L700" s="29"/>
      <c r="M700" s="29"/>
      <c r="N700" s="46"/>
      <c r="O700" s="47"/>
      <c r="P700" s="29"/>
      <c r="Q700" s="46"/>
      <c r="R700" s="112"/>
      <c r="S700" s="46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  <c r="AG700" s="46"/>
    </row>
    <row r="701" spans="1:33" ht="14.1" customHeight="1">
      <c r="A701" s="3"/>
      <c r="B701" s="109"/>
      <c r="C701" s="110"/>
      <c r="D701" s="28"/>
      <c r="E701" s="30"/>
      <c r="F701" s="47"/>
      <c r="G701" s="111"/>
      <c r="H701" s="45"/>
      <c r="I701" s="49"/>
      <c r="J701" s="29"/>
      <c r="K701" s="30"/>
      <c r="L701" s="29"/>
      <c r="M701" s="29"/>
      <c r="N701" s="46"/>
      <c r="O701" s="47"/>
      <c r="P701" s="29"/>
      <c r="Q701" s="46"/>
      <c r="R701" s="112"/>
      <c r="S701" s="46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  <c r="AG701" s="46"/>
    </row>
    <row r="702" spans="1:33" ht="14.1" customHeight="1">
      <c r="A702" s="3"/>
      <c r="B702" s="109"/>
      <c r="C702" s="110"/>
      <c r="D702" s="28"/>
      <c r="E702" s="30"/>
      <c r="F702" s="47"/>
      <c r="G702" s="111"/>
      <c r="H702" s="45"/>
      <c r="I702" s="49"/>
      <c r="J702" s="29"/>
      <c r="K702" s="30"/>
      <c r="L702" s="29"/>
      <c r="M702" s="29"/>
      <c r="N702" s="46"/>
      <c r="O702" s="47"/>
      <c r="P702" s="29"/>
      <c r="Q702" s="46"/>
      <c r="R702" s="112"/>
      <c r="S702" s="46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  <c r="AG702" s="46"/>
    </row>
    <row r="703" spans="1:33" ht="14.1" customHeight="1">
      <c r="A703" s="3"/>
      <c r="B703" s="109"/>
      <c r="C703" s="110"/>
      <c r="D703" s="28"/>
      <c r="E703" s="30"/>
      <c r="F703" s="47"/>
      <c r="G703" s="111"/>
      <c r="H703" s="45"/>
      <c r="I703" s="49"/>
      <c r="J703" s="29"/>
      <c r="K703" s="30"/>
      <c r="L703" s="29"/>
      <c r="M703" s="29"/>
      <c r="N703" s="46"/>
      <c r="O703" s="47"/>
      <c r="P703" s="29"/>
      <c r="Q703" s="46"/>
      <c r="R703" s="112"/>
      <c r="S703" s="46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  <c r="AG703" s="46"/>
    </row>
    <row r="704" spans="1:33" ht="14.1" customHeight="1">
      <c r="A704" s="3"/>
      <c r="B704" s="109"/>
      <c r="C704" s="110"/>
      <c r="D704" s="28"/>
      <c r="E704" s="30"/>
      <c r="F704" s="47"/>
      <c r="G704" s="111"/>
      <c r="H704" s="45"/>
      <c r="I704" s="49"/>
      <c r="J704" s="29"/>
      <c r="K704" s="30"/>
      <c r="L704" s="29"/>
      <c r="M704" s="29"/>
      <c r="N704" s="46"/>
      <c r="O704" s="47"/>
      <c r="P704" s="29"/>
      <c r="Q704" s="46"/>
      <c r="R704" s="112"/>
      <c r="S704" s="46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  <c r="AG704" s="46"/>
    </row>
    <row r="705" spans="1:33" ht="14.1" customHeight="1">
      <c r="A705" s="3"/>
      <c r="B705" s="109"/>
      <c r="C705" s="110"/>
      <c r="D705" s="28"/>
      <c r="E705" s="30"/>
      <c r="F705" s="47"/>
      <c r="G705" s="111"/>
      <c r="H705" s="45"/>
      <c r="I705" s="49"/>
      <c r="J705" s="29"/>
      <c r="K705" s="30"/>
      <c r="L705" s="29"/>
      <c r="M705" s="29"/>
      <c r="N705" s="46"/>
      <c r="O705" s="47"/>
      <c r="P705" s="29"/>
      <c r="Q705" s="46"/>
      <c r="R705" s="112"/>
      <c r="S705" s="46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  <c r="AG705" s="46"/>
    </row>
    <row r="706" spans="1:33" ht="14.1" customHeight="1">
      <c r="A706" s="3"/>
      <c r="B706" s="109"/>
      <c r="C706" s="110"/>
      <c r="D706" s="28"/>
      <c r="E706" s="30"/>
      <c r="F706" s="47"/>
      <c r="G706" s="111"/>
      <c r="H706" s="45"/>
      <c r="I706" s="49"/>
      <c r="J706" s="29"/>
      <c r="K706" s="30"/>
      <c r="L706" s="29"/>
      <c r="M706" s="29"/>
      <c r="N706" s="46"/>
      <c r="O706" s="47"/>
      <c r="P706" s="29"/>
      <c r="Q706" s="46"/>
      <c r="R706" s="112"/>
      <c r="S706" s="46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  <c r="AG706" s="46"/>
    </row>
    <row r="707" spans="1:33" ht="14.1" customHeight="1">
      <c r="A707" s="3"/>
      <c r="B707" s="109"/>
      <c r="C707" s="110"/>
      <c r="D707" s="28"/>
      <c r="E707" s="30"/>
      <c r="F707" s="47"/>
      <c r="G707" s="111"/>
      <c r="H707" s="45"/>
      <c r="I707" s="49"/>
      <c r="J707" s="29"/>
      <c r="K707" s="30"/>
      <c r="L707" s="29"/>
      <c r="M707" s="29"/>
      <c r="N707" s="46"/>
      <c r="O707" s="47"/>
      <c r="P707" s="29"/>
      <c r="Q707" s="46"/>
      <c r="R707" s="112"/>
      <c r="S707" s="46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  <c r="AG707" s="46"/>
    </row>
    <row r="708" spans="1:33" ht="14.1" customHeight="1">
      <c r="A708" s="3"/>
      <c r="B708" s="109"/>
      <c r="C708" s="110"/>
      <c r="D708" s="28"/>
      <c r="E708" s="30"/>
      <c r="F708" s="47"/>
      <c r="G708" s="111"/>
      <c r="H708" s="45"/>
      <c r="I708" s="49"/>
      <c r="J708" s="29"/>
      <c r="K708" s="30"/>
      <c r="L708" s="29"/>
      <c r="M708" s="29"/>
      <c r="N708" s="46"/>
      <c r="O708" s="47"/>
      <c r="P708" s="29"/>
      <c r="Q708" s="46"/>
      <c r="R708" s="112"/>
      <c r="S708" s="46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  <c r="AG708" s="46"/>
    </row>
    <row r="709" spans="1:33" ht="14.1" customHeight="1">
      <c r="A709" s="3"/>
      <c r="B709" s="109"/>
      <c r="C709" s="110"/>
      <c r="D709" s="28"/>
      <c r="E709" s="30"/>
      <c r="F709" s="47"/>
      <c r="G709" s="111"/>
      <c r="H709" s="45"/>
      <c r="I709" s="49"/>
      <c r="J709" s="29"/>
      <c r="K709" s="30"/>
      <c r="L709" s="29"/>
      <c r="M709" s="29"/>
      <c r="N709" s="46"/>
      <c r="O709" s="47"/>
      <c r="P709" s="29"/>
      <c r="Q709" s="46"/>
      <c r="R709" s="112"/>
      <c r="S709" s="46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  <c r="AG709" s="46"/>
    </row>
    <row r="710" spans="1:33" ht="14.1" customHeight="1">
      <c r="A710" s="3"/>
      <c r="B710" s="109"/>
      <c r="C710" s="110"/>
      <c r="D710" s="28"/>
      <c r="E710" s="30"/>
      <c r="F710" s="47"/>
      <c r="G710" s="111"/>
      <c r="H710" s="45"/>
      <c r="I710" s="49"/>
      <c r="J710" s="29"/>
      <c r="K710" s="30"/>
      <c r="L710" s="29"/>
      <c r="M710" s="29"/>
      <c r="N710" s="46"/>
      <c r="O710" s="47"/>
      <c r="P710" s="29"/>
      <c r="Q710" s="46"/>
      <c r="R710" s="112"/>
      <c r="S710" s="46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  <c r="AG710" s="46"/>
    </row>
    <row r="711" spans="1:33" ht="14.1" customHeight="1">
      <c r="A711" s="3"/>
      <c r="B711" s="109"/>
      <c r="C711" s="110"/>
      <c r="D711" s="28"/>
      <c r="E711" s="30"/>
      <c r="F711" s="47"/>
      <c r="G711" s="111"/>
      <c r="H711" s="45"/>
      <c r="I711" s="49"/>
      <c r="J711" s="29"/>
      <c r="K711" s="30"/>
      <c r="L711" s="29"/>
      <c r="M711" s="29"/>
      <c r="N711" s="46"/>
      <c r="O711" s="47"/>
      <c r="P711" s="29"/>
      <c r="Q711" s="46"/>
      <c r="R711" s="112"/>
      <c r="S711" s="46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  <c r="AG711" s="46"/>
    </row>
    <row r="712" spans="1:33" ht="14.1" customHeight="1">
      <c r="A712" s="3"/>
      <c r="B712" s="109"/>
      <c r="C712" s="110"/>
      <c r="D712" s="28"/>
      <c r="E712" s="30"/>
      <c r="F712" s="47"/>
      <c r="G712" s="111"/>
      <c r="H712" s="45"/>
      <c r="I712" s="49"/>
      <c r="J712" s="29"/>
      <c r="K712" s="30"/>
      <c r="L712" s="29"/>
      <c r="M712" s="29"/>
      <c r="N712" s="46"/>
      <c r="O712" s="47"/>
      <c r="P712" s="29"/>
      <c r="Q712" s="46"/>
      <c r="R712" s="112"/>
      <c r="S712" s="46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  <c r="AG712" s="46"/>
    </row>
    <row r="713" spans="1:33" ht="14.1" customHeight="1">
      <c r="A713" s="3"/>
      <c r="B713" s="109"/>
      <c r="C713" s="110"/>
      <c r="D713" s="28"/>
      <c r="E713" s="30"/>
      <c r="F713" s="47"/>
      <c r="G713" s="111"/>
      <c r="H713" s="45"/>
      <c r="I713" s="49"/>
      <c r="J713" s="29"/>
      <c r="K713" s="30"/>
      <c r="L713" s="29"/>
      <c r="M713" s="29"/>
      <c r="N713" s="46"/>
      <c r="O713" s="47"/>
      <c r="P713" s="29"/>
      <c r="Q713" s="46"/>
      <c r="R713" s="112"/>
      <c r="S713" s="46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  <c r="AG713" s="46"/>
    </row>
    <row r="714" spans="1:33" ht="14.1" customHeight="1">
      <c r="A714" s="3"/>
      <c r="B714" s="109"/>
      <c r="C714" s="110"/>
      <c r="D714" s="28"/>
      <c r="E714" s="30"/>
      <c r="F714" s="47"/>
      <c r="G714" s="111"/>
      <c r="H714" s="45"/>
      <c r="I714" s="49"/>
      <c r="J714" s="29"/>
      <c r="K714" s="30"/>
      <c r="L714" s="29"/>
      <c r="M714" s="29"/>
      <c r="N714" s="46"/>
      <c r="O714" s="47"/>
      <c r="P714" s="29"/>
      <c r="Q714" s="46"/>
      <c r="R714" s="112"/>
      <c r="S714" s="46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  <c r="AG714" s="46"/>
    </row>
    <row r="715" spans="1:33" ht="14.1" customHeight="1">
      <c r="A715" s="3"/>
      <c r="B715" s="109"/>
      <c r="C715" s="110"/>
      <c r="D715" s="28"/>
      <c r="E715" s="30"/>
      <c r="F715" s="47"/>
      <c r="G715" s="111"/>
      <c r="H715" s="45"/>
      <c r="I715" s="49"/>
      <c r="J715" s="29"/>
      <c r="K715" s="30"/>
      <c r="L715" s="29"/>
      <c r="M715" s="29"/>
      <c r="N715" s="46"/>
      <c r="O715" s="47"/>
      <c r="P715" s="29"/>
      <c r="Q715" s="46"/>
      <c r="R715" s="112"/>
      <c r="S715" s="46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  <c r="AG715" s="46"/>
    </row>
    <row r="716" spans="1:33" ht="14.1" customHeight="1">
      <c r="A716" s="3"/>
      <c r="B716" s="109"/>
      <c r="C716" s="110"/>
      <c r="D716" s="28"/>
      <c r="E716" s="30"/>
      <c r="F716" s="47"/>
      <c r="G716" s="111"/>
      <c r="H716" s="45"/>
      <c r="I716" s="49"/>
      <c r="J716" s="29"/>
      <c r="K716" s="30"/>
      <c r="L716" s="29"/>
      <c r="M716" s="29"/>
      <c r="N716" s="46"/>
      <c r="O716" s="47"/>
      <c r="P716" s="29"/>
      <c r="Q716" s="46"/>
      <c r="R716" s="112"/>
      <c r="S716" s="46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  <c r="AG716" s="46"/>
    </row>
    <row r="717" spans="1:33" ht="14.1" customHeight="1">
      <c r="A717" s="3"/>
      <c r="B717" s="109"/>
      <c r="C717" s="110"/>
      <c r="D717" s="28"/>
      <c r="E717" s="30"/>
      <c r="F717" s="47"/>
      <c r="G717" s="111"/>
      <c r="H717" s="45"/>
      <c r="I717" s="49"/>
      <c r="J717" s="29"/>
      <c r="K717" s="30"/>
      <c r="L717" s="29"/>
      <c r="M717" s="29"/>
      <c r="N717" s="46"/>
      <c r="O717" s="47"/>
      <c r="P717" s="29"/>
      <c r="Q717" s="46"/>
      <c r="R717" s="112"/>
      <c r="S717" s="46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  <c r="AG717" s="46"/>
    </row>
    <row r="718" spans="1:33" ht="14.1" customHeight="1">
      <c r="A718" s="3"/>
      <c r="B718" s="109"/>
      <c r="C718" s="110"/>
      <c r="D718" s="28"/>
      <c r="E718" s="30"/>
      <c r="F718" s="47"/>
      <c r="G718" s="111"/>
      <c r="H718" s="45"/>
      <c r="I718" s="49"/>
      <c r="J718" s="29"/>
      <c r="K718" s="30"/>
      <c r="L718" s="29"/>
      <c r="M718" s="29"/>
      <c r="N718" s="46"/>
      <c r="O718" s="47"/>
      <c r="P718" s="29"/>
      <c r="Q718" s="46"/>
      <c r="R718" s="112"/>
      <c r="S718" s="46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  <c r="AG718" s="46"/>
    </row>
    <row r="719" spans="1:33" ht="14.1" customHeight="1">
      <c r="A719" s="3"/>
      <c r="B719" s="109"/>
      <c r="C719" s="110"/>
      <c r="D719" s="28"/>
      <c r="E719" s="30"/>
      <c r="F719" s="47"/>
      <c r="G719" s="111"/>
      <c r="H719" s="45"/>
      <c r="I719" s="49"/>
      <c r="J719" s="29"/>
      <c r="K719" s="30"/>
      <c r="L719" s="29"/>
      <c r="M719" s="29"/>
      <c r="N719" s="46"/>
      <c r="O719" s="47"/>
      <c r="P719" s="29"/>
      <c r="Q719" s="46"/>
      <c r="R719" s="112"/>
      <c r="S719" s="46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  <c r="AG719" s="46"/>
    </row>
    <row r="720" spans="1:33" ht="14.1" customHeight="1">
      <c r="A720" s="3"/>
      <c r="B720" s="109"/>
      <c r="C720" s="110"/>
      <c r="D720" s="28"/>
      <c r="E720" s="30"/>
      <c r="F720" s="47"/>
      <c r="G720" s="111"/>
      <c r="H720" s="45"/>
      <c r="I720" s="49"/>
      <c r="J720" s="29"/>
      <c r="K720" s="30"/>
      <c r="L720" s="29"/>
      <c r="M720" s="29"/>
      <c r="N720" s="46"/>
      <c r="O720" s="47"/>
      <c r="P720" s="29"/>
      <c r="Q720" s="46"/>
      <c r="R720" s="112"/>
      <c r="S720" s="46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  <c r="AG720" s="46"/>
    </row>
    <row r="721" spans="1:33" ht="14.1" customHeight="1">
      <c r="A721" s="3"/>
      <c r="B721" s="109"/>
      <c r="C721" s="110"/>
      <c r="D721" s="28"/>
      <c r="E721" s="30"/>
      <c r="F721" s="47"/>
      <c r="G721" s="111"/>
      <c r="H721" s="45"/>
      <c r="I721" s="49"/>
      <c r="J721" s="29"/>
      <c r="K721" s="30"/>
      <c r="L721" s="29"/>
      <c r="M721" s="29"/>
      <c r="N721" s="46"/>
      <c r="O721" s="47"/>
      <c r="P721" s="29"/>
      <c r="Q721" s="46"/>
      <c r="R721" s="112"/>
      <c r="S721" s="46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  <c r="AG721" s="46"/>
    </row>
    <row r="722" spans="1:33" ht="14.1" customHeight="1">
      <c r="A722" s="3"/>
      <c r="B722" s="109"/>
      <c r="C722" s="110"/>
      <c r="D722" s="28"/>
      <c r="E722" s="30"/>
      <c r="F722" s="47"/>
      <c r="G722" s="111"/>
      <c r="H722" s="45"/>
      <c r="I722" s="49"/>
      <c r="J722" s="29"/>
      <c r="K722" s="30"/>
      <c r="L722" s="29"/>
      <c r="M722" s="29"/>
      <c r="N722" s="46"/>
      <c r="O722" s="47"/>
      <c r="P722" s="29"/>
      <c r="Q722" s="46"/>
      <c r="R722" s="112"/>
      <c r="S722" s="46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  <c r="AG722" s="46"/>
    </row>
    <row r="723" spans="1:33" ht="14.1" customHeight="1">
      <c r="A723" s="3"/>
      <c r="B723" s="109"/>
      <c r="C723" s="110"/>
      <c r="D723" s="28"/>
      <c r="E723" s="30"/>
      <c r="F723" s="47"/>
      <c r="G723" s="111"/>
      <c r="H723" s="45"/>
      <c r="I723" s="49"/>
      <c r="J723" s="29"/>
      <c r="K723" s="30"/>
      <c r="L723" s="29"/>
      <c r="M723" s="29"/>
      <c r="N723" s="46"/>
      <c r="O723" s="47"/>
      <c r="P723" s="29"/>
      <c r="Q723" s="46"/>
      <c r="R723" s="112"/>
      <c r="S723" s="46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  <c r="AG723" s="46"/>
    </row>
    <row r="724" spans="1:33" ht="14.1" customHeight="1">
      <c r="A724" s="3"/>
      <c r="B724" s="109"/>
      <c r="C724" s="110"/>
      <c r="D724" s="28"/>
      <c r="E724" s="30"/>
      <c r="F724" s="47"/>
      <c r="G724" s="111"/>
      <c r="H724" s="45"/>
      <c r="I724" s="49"/>
      <c r="J724" s="29"/>
      <c r="K724" s="30"/>
      <c r="L724" s="29"/>
      <c r="M724" s="29"/>
      <c r="N724" s="46"/>
      <c r="O724" s="47"/>
      <c r="P724" s="29"/>
      <c r="Q724" s="46"/>
      <c r="R724" s="112"/>
      <c r="S724" s="46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  <c r="AG724" s="46"/>
    </row>
    <row r="725" spans="1:33" ht="14.1" customHeight="1">
      <c r="A725" s="3"/>
      <c r="B725" s="109"/>
      <c r="C725" s="110"/>
      <c r="D725" s="28"/>
      <c r="E725" s="30"/>
      <c r="F725" s="47"/>
      <c r="G725" s="111"/>
      <c r="H725" s="45"/>
      <c r="I725" s="49"/>
      <c r="J725" s="29"/>
      <c r="K725" s="30"/>
      <c r="L725" s="29"/>
      <c r="M725" s="29"/>
      <c r="N725" s="46"/>
      <c r="O725" s="47"/>
      <c r="P725" s="29"/>
      <c r="Q725" s="46"/>
      <c r="R725" s="112"/>
      <c r="S725" s="46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  <c r="AG725" s="46"/>
    </row>
    <row r="726" spans="1:33" ht="14.1" customHeight="1">
      <c r="A726" s="3"/>
      <c r="B726" s="109"/>
      <c r="C726" s="110"/>
      <c r="D726" s="28"/>
      <c r="E726" s="30"/>
      <c r="F726" s="47"/>
      <c r="G726" s="111"/>
      <c r="H726" s="45"/>
      <c r="I726" s="49"/>
      <c r="J726" s="29"/>
      <c r="K726" s="30"/>
      <c r="L726" s="29"/>
      <c r="M726" s="29"/>
      <c r="N726" s="46"/>
      <c r="O726" s="47"/>
      <c r="P726" s="29"/>
      <c r="Q726" s="46"/>
      <c r="R726" s="112"/>
      <c r="S726" s="46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  <c r="AG726" s="46"/>
    </row>
    <row r="727" spans="1:33" ht="14.1" customHeight="1">
      <c r="A727" s="3"/>
      <c r="B727" s="109"/>
      <c r="C727" s="110"/>
      <c r="D727" s="28"/>
      <c r="E727" s="30"/>
      <c r="F727" s="47"/>
      <c r="G727" s="111"/>
      <c r="H727" s="45"/>
      <c r="I727" s="49"/>
      <c r="J727" s="29"/>
      <c r="K727" s="30"/>
      <c r="L727" s="29"/>
      <c r="M727" s="29"/>
      <c r="N727" s="46"/>
      <c r="O727" s="47"/>
      <c r="P727" s="29"/>
      <c r="Q727" s="46"/>
      <c r="R727" s="112"/>
      <c r="S727" s="46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  <c r="AG727" s="46"/>
    </row>
    <row r="728" spans="1:33" ht="14.1" customHeight="1">
      <c r="A728" s="3"/>
      <c r="B728" s="109"/>
      <c r="C728" s="110"/>
      <c r="D728" s="28"/>
      <c r="E728" s="30"/>
      <c r="F728" s="47"/>
      <c r="G728" s="111"/>
      <c r="H728" s="45"/>
      <c r="I728" s="49"/>
      <c r="J728" s="29"/>
      <c r="K728" s="30"/>
      <c r="L728" s="29"/>
      <c r="M728" s="29"/>
      <c r="N728" s="46"/>
      <c r="O728" s="47"/>
      <c r="P728" s="29"/>
      <c r="Q728" s="46"/>
      <c r="R728" s="112"/>
      <c r="S728" s="46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  <c r="AG728" s="46"/>
    </row>
    <row r="729" spans="1:33" ht="14.1" customHeight="1">
      <c r="A729" s="3"/>
      <c r="B729" s="109"/>
      <c r="C729" s="110"/>
      <c r="D729" s="28"/>
      <c r="E729" s="30"/>
      <c r="F729" s="47"/>
      <c r="G729" s="111"/>
      <c r="H729" s="45"/>
      <c r="I729" s="49"/>
      <c r="J729" s="29"/>
      <c r="K729" s="30"/>
      <c r="L729" s="29"/>
      <c r="M729" s="29"/>
      <c r="N729" s="46"/>
      <c r="O729" s="47"/>
      <c r="P729" s="29"/>
      <c r="Q729" s="46"/>
      <c r="R729" s="112"/>
      <c r="S729" s="46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  <c r="AG729" s="46"/>
    </row>
    <row r="730" spans="1:33" ht="14.1" customHeight="1">
      <c r="A730" s="3"/>
      <c r="B730" s="109"/>
      <c r="C730" s="110"/>
      <c r="D730" s="28"/>
      <c r="E730" s="30"/>
      <c r="F730" s="47"/>
      <c r="G730" s="111"/>
      <c r="H730" s="45"/>
      <c r="I730" s="49"/>
      <c r="J730" s="29"/>
      <c r="K730" s="30"/>
      <c r="L730" s="29"/>
      <c r="M730" s="29"/>
      <c r="N730" s="46"/>
      <c r="O730" s="47"/>
      <c r="P730" s="29"/>
      <c r="Q730" s="46"/>
      <c r="R730" s="112"/>
      <c r="S730" s="46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  <c r="AG730" s="46"/>
    </row>
    <row r="731" spans="1:33" ht="14.1" customHeight="1">
      <c r="A731" s="3"/>
      <c r="B731" s="109"/>
      <c r="C731" s="110"/>
      <c r="D731" s="28"/>
      <c r="E731" s="30"/>
      <c r="F731" s="47"/>
      <c r="G731" s="111"/>
      <c r="H731" s="45"/>
      <c r="I731" s="49"/>
      <c r="J731" s="29"/>
      <c r="K731" s="30"/>
      <c r="L731" s="29"/>
      <c r="M731" s="29"/>
      <c r="N731" s="46"/>
      <c r="O731" s="47"/>
      <c r="P731" s="29"/>
      <c r="Q731" s="46"/>
      <c r="R731" s="112"/>
      <c r="S731" s="46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  <c r="AG731" s="46"/>
    </row>
    <row r="732" spans="1:33" ht="14.1" customHeight="1">
      <c r="A732" s="3"/>
      <c r="B732" s="109"/>
      <c r="C732" s="110"/>
      <c r="D732" s="28"/>
      <c r="E732" s="30"/>
      <c r="F732" s="47"/>
      <c r="G732" s="111"/>
      <c r="H732" s="45"/>
      <c r="I732" s="49"/>
      <c r="J732" s="29"/>
      <c r="K732" s="30"/>
      <c r="L732" s="29"/>
      <c r="M732" s="29"/>
      <c r="N732" s="46"/>
      <c r="O732" s="47"/>
      <c r="P732" s="29"/>
      <c r="Q732" s="46"/>
      <c r="R732" s="112"/>
      <c r="S732" s="46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  <c r="AG732" s="46"/>
    </row>
    <row r="733" spans="1:33" ht="14.1" customHeight="1">
      <c r="A733" s="3"/>
      <c r="B733" s="109"/>
      <c r="C733" s="110"/>
      <c r="D733" s="28"/>
      <c r="E733" s="30"/>
      <c r="F733" s="47"/>
      <c r="G733" s="111"/>
      <c r="H733" s="45"/>
      <c r="I733" s="49"/>
      <c r="J733" s="29"/>
      <c r="K733" s="30"/>
      <c r="L733" s="29"/>
      <c r="M733" s="29"/>
      <c r="N733" s="46"/>
      <c r="O733" s="47"/>
      <c r="P733" s="29"/>
      <c r="Q733" s="46"/>
      <c r="R733" s="112"/>
      <c r="S733" s="46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  <c r="AG733" s="46"/>
    </row>
    <row r="734" spans="1:33" ht="14.1" customHeight="1">
      <c r="A734" s="3"/>
      <c r="B734" s="109"/>
      <c r="C734" s="110"/>
      <c r="D734" s="28"/>
      <c r="E734" s="30"/>
      <c r="F734" s="47"/>
      <c r="G734" s="111"/>
      <c r="H734" s="45"/>
      <c r="I734" s="49"/>
      <c r="J734" s="29"/>
      <c r="K734" s="30"/>
      <c r="L734" s="29"/>
      <c r="M734" s="29"/>
      <c r="N734" s="46"/>
      <c r="O734" s="47"/>
      <c r="P734" s="29"/>
      <c r="Q734" s="46"/>
      <c r="R734" s="112"/>
      <c r="S734" s="46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  <c r="AG734" s="46"/>
    </row>
    <row r="735" spans="1:33" ht="14.1" customHeight="1">
      <c r="A735" s="3"/>
      <c r="B735" s="109"/>
      <c r="C735" s="110"/>
      <c r="D735" s="28"/>
      <c r="E735" s="30"/>
      <c r="F735" s="47"/>
      <c r="G735" s="111"/>
      <c r="H735" s="45"/>
      <c r="I735" s="49"/>
      <c r="J735" s="29"/>
      <c r="K735" s="30"/>
      <c r="L735" s="29"/>
      <c r="M735" s="29"/>
      <c r="N735" s="46"/>
      <c r="O735" s="47"/>
      <c r="P735" s="29"/>
      <c r="Q735" s="46"/>
      <c r="R735" s="112"/>
      <c r="S735" s="46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  <c r="AG735" s="46"/>
    </row>
    <row r="736" spans="1:33" ht="14.1" customHeight="1">
      <c r="A736" s="3"/>
      <c r="B736" s="109"/>
      <c r="C736" s="110"/>
      <c r="D736" s="28"/>
      <c r="E736" s="30"/>
      <c r="F736" s="47"/>
      <c r="G736" s="111"/>
      <c r="H736" s="45"/>
      <c r="I736" s="49"/>
      <c r="J736" s="29"/>
      <c r="K736" s="30"/>
      <c r="L736" s="29"/>
      <c r="M736" s="29"/>
      <c r="N736" s="46"/>
      <c r="O736" s="47"/>
      <c r="P736" s="29"/>
      <c r="Q736" s="46"/>
      <c r="R736" s="112"/>
      <c r="S736" s="46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  <c r="AG736" s="46"/>
    </row>
    <row r="737" spans="1:33" ht="14.1" customHeight="1">
      <c r="A737" s="3"/>
      <c r="B737" s="109"/>
      <c r="C737" s="110"/>
      <c r="D737" s="28"/>
      <c r="E737" s="30"/>
      <c r="F737" s="47"/>
      <c r="G737" s="111"/>
      <c r="H737" s="45"/>
      <c r="I737" s="49"/>
      <c r="J737" s="29"/>
      <c r="K737" s="30"/>
      <c r="L737" s="29"/>
      <c r="M737" s="29"/>
      <c r="N737" s="46"/>
      <c r="O737" s="47"/>
      <c r="P737" s="29"/>
      <c r="Q737" s="46"/>
      <c r="R737" s="112"/>
      <c r="S737" s="46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  <c r="AG737" s="46"/>
    </row>
    <row r="738" spans="1:33" ht="14.1" customHeight="1">
      <c r="A738" s="3"/>
      <c r="B738" s="109"/>
      <c r="C738" s="110"/>
      <c r="D738" s="28"/>
      <c r="E738" s="30"/>
      <c r="F738" s="47"/>
      <c r="G738" s="111"/>
      <c r="H738" s="45"/>
      <c r="I738" s="49"/>
      <c r="J738" s="29"/>
      <c r="K738" s="30"/>
      <c r="L738" s="29"/>
      <c r="M738" s="29"/>
      <c r="N738" s="46"/>
      <c r="O738" s="47"/>
      <c r="P738" s="29"/>
      <c r="Q738" s="46"/>
      <c r="R738" s="112"/>
      <c r="S738" s="46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  <c r="AG738" s="46"/>
    </row>
    <row r="739" spans="1:33" ht="14.1" customHeight="1">
      <c r="A739" s="3"/>
      <c r="B739" s="109"/>
      <c r="C739" s="110"/>
      <c r="D739" s="28"/>
      <c r="E739" s="30"/>
      <c r="F739" s="47"/>
      <c r="G739" s="111"/>
      <c r="H739" s="45"/>
      <c r="I739" s="49"/>
      <c r="J739" s="29"/>
      <c r="K739" s="30"/>
      <c r="L739" s="29"/>
      <c r="M739" s="29"/>
      <c r="N739" s="46"/>
      <c r="O739" s="47"/>
      <c r="P739" s="29"/>
      <c r="Q739" s="46"/>
      <c r="R739" s="112"/>
      <c r="S739" s="46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  <c r="AG739" s="46"/>
    </row>
    <row r="740" spans="1:33" ht="14.1" customHeight="1">
      <c r="A740" s="3"/>
      <c r="B740" s="109"/>
      <c r="C740" s="110"/>
      <c r="D740" s="28"/>
      <c r="E740" s="30"/>
      <c r="F740" s="47"/>
      <c r="G740" s="111"/>
      <c r="H740" s="45"/>
      <c r="I740" s="49"/>
      <c r="J740" s="29"/>
      <c r="K740" s="30"/>
      <c r="L740" s="29"/>
      <c r="M740" s="29"/>
      <c r="N740" s="46"/>
      <c r="O740" s="47"/>
      <c r="P740" s="29"/>
      <c r="Q740" s="46"/>
      <c r="R740" s="112"/>
      <c r="S740" s="46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  <c r="AG740" s="46"/>
    </row>
    <row r="741" spans="1:33" ht="14.1" customHeight="1">
      <c r="A741" s="3"/>
      <c r="B741" s="109"/>
      <c r="C741" s="110"/>
      <c r="D741" s="28"/>
      <c r="E741" s="30"/>
      <c r="F741" s="47"/>
      <c r="G741" s="111"/>
      <c r="H741" s="45"/>
      <c r="I741" s="49"/>
      <c r="J741" s="29"/>
      <c r="K741" s="30"/>
      <c r="L741" s="29"/>
      <c r="M741" s="29"/>
      <c r="N741" s="46"/>
      <c r="O741" s="47"/>
      <c r="P741" s="29"/>
      <c r="Q741" s="46"/>
      <c r="R741" s="112"/>
      <c r="S741" s="46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  <c r="AG741" s="46"/>
    </row>
    <row r="742" spans="1:33" ht="14.1" customHeight="1">
      <c r="A742" s="3"/>
      <c r="B742" s="109"/>
      <c r="C742" s="110"/>
      <c r="D742" s="28"/>
      <c r="E742" s="30"/>
      <c r="F742" s="47"/>
      <c r="G742" s="111"/>
      <c r="H742" s="45"/>
      <c r="I742" s="49"/>
      <c r="J742" s="29"/>
      <c r="K742" s="30"/>
      <c r="L742" s="29"/>
      <c r="M742" s="29"/>
      <c r="N742" s="46"/>
      <c r="O742" s="47"/>
      <c r="P742" s="29"/>
      <c r="Q742" s="46"/>
      <c r="R742" s="112"/>
      <c r="S742" s="46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  <c r="AG742" s="46"/>
    </row>
    <row r="743" spans="1:33" ht="14.1" customHeight="1">
      <c r="A743" s="3"/>
      <c r="B743" s="109"/>
      <c r="C743" s="110"/>
      <c r="D743" s="28"/>
      <c r="E743" s="30"/>
      <c r="F743" s="47"/>
      <c r="G743" s="111"/>
      <c r="H743" s="45"/>
      <c r="I743" s="49"/>
      <c r="J743" s="29"/>
      <c r="K743" s="30"/>
      <c r="L743" s="29"/>
      <c r="M743" s="29"/>
      <c r="N743" s="46"/>
      <c r="O743" s="47"/>
      <c r="P743" s="29"/>
      <c r="Q743" s="46"/>
      <c r="R743" s="112"/>
      <c r="S743" s="46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  <c r="AG743" s="46"/>
    </row>
    <row r="744" spans="1:33" ht="14.1" customHeight="1">
      <c r="A744" s="3"/>
      <c r="B744" s="109"/>
      <c r="C744" s="110"/>
      <c r="D744" s="28"/>
      <c r="E744" s="30"/>
      <c r="F744" s="47"/>
      <c r="G744" s="111"/>
      <c r="H744" s="45"/>
      <c r="I744" s="49"/>
      <c r="J744" s="29"/>
      <c r="K744" s="30"/>
      <c r="L744" s="29"/>
      <c r="M744" s="29"/>
      <c r="N744" s="46"/>
      <c r="O744" s="47"/>
      <c r="P744" s="29"/>
      <c r="Q744" s="46"/>
      <c r="R744" s="112"/>
      <c r="S744" s="46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  <c r="AG744" s="46"/>
    </row>
    <row r="745" spans="1:33" ht="14.1" customHeight="1">
      <c r="A745" s="3"/>
      <c r="B745" s="109"/>
      <c r="C745" s="110"/>
      <c r="D745" s="28"/>
      <c r="E745" s="30"/>
      <c r="F745" s="47"/>
      <c r="G745" s="111"/>
      <c r="H745" s="45"/>
      <c r="I745" s="49"/>
      <c r="J745" s="29"/>
      <c r="K745" s="30"/>
      <c r="L745" s="29"/>
      <c r="M745" s="29"/>
      <c r="N745" s="46"/>
      <c r="O745" s="47"/>
      <c r="P745" s="29"/>
      <c r="Q745" s="46"/>
      <c r="R745" s="112"/>
      <c r="S745" s="46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  <c r="AG745" s="46"/>
    </row>
    <row r="746" spans="1:33" ht="14.1" customHeight="1">
      <c r="A746" s="3"/>
      <c r="B746" s="109"/>
      <c r="C746" s="110"/>
      <c r="D746" s="28"/>
      <c r="E746" s="30"/>
      <c r="F746" s="47"/>
      <c r="G746" s="111"/>
      <c r="H746" s="45"/>
      <c r="I746" s="49"/>
      <c r="J746" s="29"/>
      <c r="K746" s="30"/>
      <c r="L746" s="29"/>
      <c r="M746" s="29"/>
      <c r="N746" s="46"/>
      <c r="O746" s="47"/>
      <c r="P746" s="29"/>
      <c r="Q746" s="46"/>
      <c r="R746" s="112"/>
      <c r="S746" s="46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  <c r="AG746" s="46"/>
    </row>
    <row r="747" spans="1:33" ht="14.1" customHeight="1">
      <c r="A747" s="3"/>
      <c r="B747" s="109"/>
      <c r="C747" s="110"/>
      <c r="D747" s="28"/>
      <c r="E747" s="30"/>
      <c r="F747" s="47"/>
      <c r="G747" s="111"/>
      <c r="H747" s="45"/>
      <c r="I747" s="49"/>
      <c r="J747" s="29"/>
      <c r="K747" s="30"/>
      <c r="L747" s="29"/>
      <c r="M747" s="29"/>
      <c r="N747" s="46"/>
      <c r="O747" s="47"/>
      <c r="P747" s="29"/>
      <c r="Q747" s="46"/>
      <c r="R747" s="112"/>
      <c r="S747" s="46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  <c r="AG747" s="46"/>
    </row>
    <row r="748" spans="1:33" ht="14.1" customHeight="1">
      <c r="A748" s="3"/>
      <c r="B748" s="109"/>
      <c r="C748" s="110"/>
      <c r="D748" s="28"/>
      <c r="E748" s="30"/>
      <c r="F748" s="47"/>
      <c r="G748" s="111"/>
      <c r="H748" s="45"/>
      <c r="I748" s="49"/>
      <c r="J748" s="29"/>
      <c r="K748" s="30"/>
      <c r="L748" s="29"/>
      <c r="M748" s="29"/>
      <c r="N748" s="46"/>
      <c r="O748" s="47"/>
      <c r="P748" s="29"/>
      <c r="Q748" s="46"/>
      <c r="R748" s="112"/>
      <c r="S748" s="46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  <c r="AG748" s="46"/>
    </row>
    <row r="749" spans="1:33" ht="14.1" customHeight="1">
      <c r="A749" s="3"/>
      <c r="B749" s="109"/>
      <c r="C749" s="110"/>
      <c r="D749" s="28"/>
      <c r="E749" s="30"/>
      <c r="F749" s="47"/>
      <c r="G749" s="111"/>
      <c r="H749" s="45"/>
      <c r="I749" s="49"/>
      <c r="J749" s="29"/>
      <c r="K749" s="30"/>
      <c r="L749" s="29"/>
      <c r="M749" s="29"/>
      <c r="N749" s="46"/>
      <c r="O749" s="47"/>
      <c r="P749" s="29"/>
      <c r="Q749" s="46"/>
      <c r="R749" s="112"/>
      <c r="S749" s="46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  <c r="AG749" s="46"/>
    </row>
    <row r="750" spans="1:33" ht="14.1" customHeight="1">
      <c r="A750" s="3"/>
      <c r="B750" s="109"/>
      <c r="C750" s="110"/>
      <c r="D750" s="28"/>
      <c r="E750" s="30"/>
      <c r="F750" s="47"/>
      <c r="G750" s="111"/>
      <c r="H750" s="45"/>
      <c r="I750" s="49"/>
      <c r="J750" s="29"/>
      <c r="K750" s="30"/>
      <c r="L750" s="29"/>
      <c r="M750" s="29"/>
      <c r="N750" s="46"/>
      <c r="O750" s="47"/>
      <c r="P750" s="29"/>
      <c r="Q750" s="46"/>
      <c r="R750" s="112"/>
      <c r="S750" s="46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  <c r="AG750" s="46"/>
    </row>
    <row r="751" spans="1:33" ht="14.1" customHeight="1">
      <c r="A751" s="3"/>
      <c r="B751" s="109"/>
      <c r="C751" s="110"/>
      <c r="D751" s="28"/>
      <c r="E751" s="30"/>
      <c r="F751" s="47"/>
      <c r="G751" s="111"/>
      <c r="H751" s="45"/>
      <c r="I751" s="49"/>
      <c r="J751" s="29"/>
      <c r="K751" s="30"/>
      <c r="L751" s="29"/>
      <c r="M751" s="29"/>
      <c r="N751" s="46"/>
      <c r="O751" s="47"/>
      <c r="P751" s="29"/>
      <c r="Q751" s="46"/>
      <c r="R751" s="112"/>
      <c r="S751" s="46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  <c r="AG751" s="46"/>
    </row>
    <row r="752" spans="1:33" ht="14.1" customHeight="1">
      <c r="A752" s="3"/>
      <c r="B752" s="109"/>
      <c r="C752" s="110"/>
      <c r="D752" s="28"/>
      <c r="E752" s="30"/>
      <c r="F752" s="47"/>
      <c r="G752" s="111"/>
      <c r="H752" s="45"/>
      <c r="I752" s="49"/>
      <c r="J752" s="29"/>
      <c r="K752" s="30"/>
      <c r="L752" s="29"/>
      <c r="M752" s="29"/>
      <c r="N752" s="46"/>
      <c r="O752" s="47"/>
      <c r="P752" s="29"/>
      <c r="Q752" s="46"/>
      <c r="R752" s="112"/>
      <c r="S752" s="46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  <c r="AG752" s="46"/>
    </row>
    <row r="753" spans="1:33" ht="14.1" customHeight="1">
      <c r="A753" s="3"/>
      <c r="B753" s="109"/>
      <c r="C753" s="110"/>
      <c r="D753" s="28"/>
      <c r="E753" s="30"/>
      <c r="F753" s="47"/>
      <c r="G753" s="111"/>
      <c r="H753" s="45"/>
      <c r="I753" s="49"/>
      <c r="J753" s="29"/>
      <c r="K753" s="30"/>
      <c r="L753" s="29"/>
      <c r="M753" s="29"/>
      <c r="N753" s="46"/>
      <c r="O753" s="47"/>
      <c r="P753" s="29"/>
      <c r="Q753" s="46"/>
      <c r="R753" s="112"/>
      <c r="S753" s="46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  <c r="AG753" s="46"/>
    </row>
    <row r="754" spans="1:33" ht="14.1" customHeight="1">
      <c r="A754" s="3"/>
      <c r="B754" s="109"/>
      <c r="C754" s="110"/>
      <c r="D754" s="28"/>
      <c r="E754" s="30"/>
      <c r="F754" s="47"/>
      <c r="G754" s="111"/>
      <c r="H754" s="45"/>
      <c r="I754" s="49"/>
      <c r="J754" s="29"/>
      <c r="K754" s="30"/>
      <c r="L754" s="29"/>
      <c r="M754" s="29"/>
      <c r="N754" s="46"/>
      <c r="O754" s="47"/>
      <c r="P754" s="29"/>
      <c r="Q754" s="46"/>
      <c r="R754" s="112"/>
      <c r="S754" s="46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  <c r="AG754" s="46"/>
    </row>
    <row r="755" spans="1:33" ht="14.1" customHeight="1">
      <c r="A755" s="3"/>
      <c r="B755" s="109"/>
      <c r="C755" s="110"/>
      <c r="D755" s="28"/>
      <c r="E755" s="30"/>
      <c r="F755" s="47"/>
      <c r="G755" s="111"/>
      <c r="H755" s="45"/>
      <c r="I755" s="49"/>
      <c r="J755" s="29"/>
      <c r="K755" s="30"/>
      <c r="L755" s="29"/>
      <c r="M755" s="29"/>
      <c r="N755" s="46"/>
      <c r="O755" s="47"/>
      <c r="P755" s="29"/>
      <c r="Q755" s="46"/>
      <c r="R755" s="112"/>
      <c r="S755" s="46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  <c r="AG755" s="46"/>
    </row>
    <row r="756" spans="1:33" ht="14.1" customHeight="1">
      <c r="A756" s="3"/>
      <c r="B756" s="109"/>
      <c r="C756" s="110"/>
      <c r="D756" s="28"/>
      <c r="E756" s="30"/>
      <c r="F756" s="47"/>
      <c r="G756" s="111"/>
      <c r="H756" s="45"/>
      <c r="I756" s="49"/>
      <c r="J756" s="29"/>
      <c r="K756" s="30"/>
      <c r="L756" s="29"/>
      <c r="M756" s="29"/>
      <c r="N756" s="46"/>
      <c r="O756" s="47"/>
      <c r="P756" s="29"/>
      <c r="Q756" s="46"/>
      <c r="R756" s="112"/>
      <c r="S756" s="46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  <c r="AG756" s="46"/>
    </row>
    <row r="757" spans="1:33" ht="14.1" customHeight="1">
      <c r="A757" s="3"/>
      <c r="B757" s="109"/>
      <c r="C757" s="110"/>
      <c r="D757" s="28"/>
      <c r="E757" s="30"/>
      <c r="F757" s="47"/>
      <c r="G757" s="111"/>
      <c r="H757" s="45"/>
      <c r="I757" s="49"/>
      <c r="J757" s="29"/>
      <c r="K757" s="30"/>
      <c r="L757" s="29"/>
      <c r="M757" s="29"/>
      <c r="N757" s="46"/>
      <c r="O757" s="47"/>
      <c r="P757" s="29"/>
      <c r="Q757" s="46"/>
      <c r="R757" s="112"/>
      <c r="S757" s="46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  <c r="AG757" s="46"/>
    </row>
    <row r="758" spans="1:33" ht="14.1" customHeight="1">
      <c r="A758" s="3"/>
      <c r="B758" s="109"/>
      <c r="C758" s="110"/>
      <c r="D758" s="28"/>
      <c r="E758" s="30"/>
      <c r="F758" s="47"/>
      <c r="G758" s="111"/>
      <c r="H758" s="45"/>
      <c r="I758" s="49"/>
      <c r="J758" s="29"/>
      <c r="K758" s="30"/>
      <c r="L758" s="29"/>
      <c r="M758" s="29"/>
      <c r="N758" s="46"/>
      <c r="O758" s="47"/>
      <c r="P758" s="29"/>
      <c r="Q758" s="46"/>
      <c r="R758" s="112"/>
      <c r="S758" s="46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  <c r="AG758" s="46"/>
    </row>
    <row r="759" spans="1:33" ht="14.1" customHeight="1">
      <c r="A759" s="3"/>
      <c r="B759" s="109"/>
      <c r="C759" s="110"/>
      <c r="D759" s="28"/>
      <c r="E759" s="30"/>
      <c r="F759" s="47"/>
      <c r="G759" s="111"/>
      <c r="H759" s="45"/>
      <c r="I759" s="49"/>
      <c r="J759" s="29"/>
      <c r="K759" s="30"/>
      <c r="L759" s="29"/>
      <c r="M759" s="29"/>
      <c r="N759" s="46"/>
      <c r="O759" s="47"/>
      <c r="P759" s="29"/>
      <c r="Q759" s="46"/>
      <c r="R759" s="112"/>
      <c r="S759" s="46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  <c r="AG759" s="46"/>
    </row>
    <row r="760" spans="1:33" ht="14.1" customHeight="1">
      <c r="A760" s="3"/>
      <c r="B760" s="109"/>
      <c r="C760" s="110"/>
      <c r="D760" s="28"/>
      <c r="E760" s="30"/>
      <c r="F760" s="47"/>
      <c r="G760" s="111"/>
      <c r="H760" s="45"/>
      <c r="I760" s="49"/>
      <c r="J760" s="29"/>
      <c r="K760" s="30"/>
      <c r="L760" s="29"/>
      <c r="M760" s="29"/>
      <c r="N760" s="46"/>
      <c r="O760" s="47"/>
      <c r="P760" s="29"/>
      <c r="Q760" s="46"/>
      <c r="R760" s="112"/>
      <c r="S760" s="46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  <c r="AG760" s="46"/>
    </row>
    <row r="761" spans="1:33" ht="14.1" customHeight="1">
      <c r="A761" s="3"/>
      <c r="B761" s="109"/>
      <c r="C761" s="110"/>
      <c r="D761" s="28"/>
      <c r="E761" s="30"/>
      <c r="F761" s="47"/>
      <c r="G761" s="111"/>
      <c r="H761" s="45"/>
      <c r="I761" s="49"/>
      <c r="J761" s="29"/>
      <c r="K761" s="30"/>
      <c r="L761" s="29"/>
      <c r="M761" s="29"/>
      <c r="N761" s="46"/>
      <c r="O761" s="47"/>
      <c r="P761" s="29"/>
      <c r="Q761" s="46"/>
      <c r="R761" s="112"/>
      <c r="S761" s="46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  <c r="AG761" s="46"/>
    </row>
    <row r="762" spans="1:33" ht="14.1" customHeight="1">
      <c r="A762" s="3"/>
      <c r="B762" s="109"/>
      <c r="C762" s="110"/>
      <c r="D762" s="28"/>
      <c r="E762" s="30"/>
      <c r="F762" s="47"/>
      <c r="G762" s="111"/>
      <c r="H762" s="45"/>
      <c r="I762" s="49"/>
      <c r="J762" s="29"/>
      <c r="K762" s="30"/>
      <c r="L762" s="29"/>
      <c r="M762" s="29"/>
      <c r="N762" s="46"/>
      <c r="O762" s="47"/>
      <c r="P762" s="29"/>
      <c r="Q762" s="46"/>
      <c r="R762" s="112"/>
      <c r="S762" s="46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  <c r="AG762" s="46"/>
    </row>
    <row r="763" spans="1:33" ht="14.1" customHeight="1">
      <c r="A763" s="3"/>
      <c r="B763" s="109"/>
      <c r="C763" s="110"/>
      <c r="D763" s="28"/>
      <c r="E763" s="30"/>
      <c r="F763" s="47"/>
      <c r="G763" s="111"/>
      <c r="H763" s="45"/>
      <c r="I763" s="49"/>
      <c r="J763" s="29"/>
      <c r="K763" s="30"/>
      <c r="L763" s="29"/>
      <c r="M763" s="29"/>
      <c r="N763" s="46"/>
      <c r="O763" s="47"/>
      <c r="P763" s="29"/>
      <c r="Q763" s="46"/>
      <c r="R763" s="112"/>
      <c r="S763" s="46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  <c r="AG763" s="46"/>
    </row>
    <row r="764" spans="1:33" ht="14.1" customHeight="1">
      <c r="A764" s="3"/>
      <c r="B764" s="62"/>
      <c r="C764" s="110"/>
      <c r="D764" s="28"/>
      <c r="E764" s="30"/>
      <c r="F764" s="47"/>
      <c r="G764" s="111"/>
      <c r="H764" s="45"/>
      <c r="I764" s="49"/>
      <c r="J764" s="29"/>
      <c r="K764" s="30"/>
      <c r="L764" s="29"/>
      <c r="M764" s="29"/>
      <c r="N764" s="46"/>
      <c r="O764" s="47"/>
      <c r="P764" s="29"/>
      <c r="Q764" s="46"/>
      <c r="R764" s="112"/>
      <c r="S764" s="46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  <c r="AG764" s="46"/>
    </row>
    <row r="765" spans="1:33" ht="14.1" customHeight="1">
      <c r="A765" s="3"/>
      <c r="B765" s="62"/>
      <c r="C765" s="110"/>
      <c r="D765" s="28"/>
      <c r="E765" s="30"/>
      <c r="F765" s="47"/>
      <c r="G765" s="111"/>
      <c r="H765" s="45"/>
      <c r="I765" s="49"/>
      <c r="J765" s="29"/>
      <c r="K765" s="30"/>
      <c r="L765" s="29"/>
      <c r="M765" s="29"/>
      <c r="N765" s="46"/>
      <c r="O765" s="47"/>
      <c r="P765" s="29"/>
      <c r="Q765" s="46"/>
      <c r="R765" s="112"/>
      <c r="S765" s="46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  <c r="AG765" s="46"/>
    </row>
    <row r="766" spans="1:33" ht="14.1" customHeight="1">
      <c r="A766" s="3"/>
      <c r="B766" s="62"/>
      <c r="C766" s="110"/>
      <c r="D766" s="28"/>
      <c r="E766" s="30"/>
      <c r="F766" s="47"/>
      <c r="G766" s="111"/>
      <c r="H766" s="45"/>
      <c r="I766" s="49"/>
      <c r="J766" s="29"/>
      <c r="K766" s="30"/>
      <c r="L766" s="29"/>
      <c r="M766" s="29"/>
      <c r="N766" s="46"/>
      <c r="O766" s="47"/>
      <c r="P766" s="29"/>
      <c r="Q766" s="46"/>
      <c r="R766" s="112"/>
      <c r="S766" s="46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  <c r="AG766" s="46"/>
    </row>
    <row r="767" spans="1:33" ht="14.1" customHeight="1">
      <c r="A767" s="3"/>
      <c r="B767" s="62"/>
      <c r="C767" s="110"/>
      <c r="D767" s="28"/>
      <c r="E767" s="30"/>
      <c r="F767" s="47"/>
      <c r="G767" s="111"/>
      <c r="H767" s="45"/>
      <c r="I767" s="49"/>
      <c r="J767" s="29"/>
      <c r="K767" s="30"/>
      <c r="L767" s="29"/>
      <c r="M767" s="29"/>
      <c r="N767" s="46"/>
      <c r="O767" s="47"/>
      <c r="P767" s="29"/>
      <c r="Q767" s="46"/>
      <c r="R767" s="112"/>
      <c r="S767" s="46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  <c r="AG767" s="46"/>
    </row>
    <row r="768" spans="1:33" ht="14.1" customHeight="1">
      <c r="A768" s="3"/>
      <c r="B768" s="62"/>
      <c r="C768" s="110"/>
      <c r="D768" s="28"/>
      <c r="E768" s="30"/>
      <c r="F768" s="47"/>
      <c r="G768" s="111"/>
      <c r="H768" s="45"/>
      <c r="I768" s="49"/>
      <c r="J768" s="29"/>
      <c r="K768" s="30"/>
      <c r="L768" s="29"/>
      <c r="M768" s="29"/>
      <c r="N768" s="46"/>
      <c r="O768" s="47"/>
      <c r="P768" s="29"/>
      <c r="Q768" s="46"/>
      <c r="R768" s="112"/>
      <c r="S768" s="46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  <c r="AG768" s="46"/>
    </row>
    <row r="769" spans="1:33" ht="14.1" customHeight="1">
      <c r="A769" s="3"/>
      <c r="B769" s="62"/>
      <c r="C769" s="110"/>
      <c r="D769" s="28"/>
      <c r="E769" s="30"/>
      <c r="F769" s="47"/>
      <c r="G769" s="111"/>
      <c r="H769" s="45"/>
      <c r="I769" s="49"/>
      <c r="J769" s="29"/>
      <c r="K769" s="30"/>
      <c r="L769" s="29"/>
      <c r="M769" s="29"/>
      <c r="N769" s="46"/>
      <c r="O769" s="47"/>
      <c r="P769" s="29"/>
      <c r="Q769" s="46"/>
      <c r="R769" s="112"/>
      <c r="S769" s="46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  <c r="AG769" s="46"/>
    </row>
    <row r="770" spans="1:33" ht="14.1" customHeight="1">
      <c r="A770" s="3"/>
      <c r="B770" s="62"/>
      <c r="C770" s="110"/>
      <c r="D770" s="28"/>
      <c r="E770" s="30"/>
      <c r="F770" s="47"/>
      <c r="G770" s="111"/>
      <c r="H770" s="45"/>
      <c r="I770" s="49"/>
      <c r="J770" s="29"/>
      <c r="K770" s="30"/>
      <c r="L770" s="29"/>
      <c r="M770" s="29"/>
      <c r="N770" s="46"/>
      <c r="O770" s="47"/>
      <c r="P770" s="29"/>
      <c r="Q770" s="46"/>
      <c r="R770" s="112"/>
      <c r="S770" s="46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  <c r="AG770" s="46"/>
    </row>
    <row r="771" spans="1:33" ht="14.1" customHeight="1">
      <c r="A771" s="3"/>
      <c r="B771" s="62"/>
      <c r="C771" s="110"/>
      <c r="D771" s="28"/>
      <c r="E771" s="30"/>
      <c r="F771" s="47"/>
      <c r="G771" s="111"/>
      <c r="H771" s="45"/>
      <c r="I771" s="49"/>
      <c r="J771" s="29"/>
      <c r="K771" s="30"/>
      <c r="L771" s="29"/>
      <c r="M771" s="29"/>
      <c r="N771" s="46"/>
      <c r="O771" s="47"/>
      <c r="P771" s="29"/>
      <c r="Q771" s="46"/>
      <c r="R771" s="112"/>
      <c r="S771" s="46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  <c r="AG771" s="46"/>
    </row>
    <row r="772" spans="1:33" ht="14.1" customHeight="1">
      <c r="A772" s="3"/>
      <c r="B772" s="62"/>
      <c r="C772" s="110"/>
      <c r="D772" s="28"/>
      <c r="E772" s="30"/>
      <c r="F772" s="47"/>
      <c r="G772" s="111"/>
      <c r="H772" s="45"/>
      <c r="I772" s="49"/>
      <c r="J772" s="29"/>
      <c r="K772" s="30"/>
      <c r="L772" s="29"/>
      <c r="M772" s="29"/>
      <c r="N772" s="46"/>
      <c r="O772" s="47"/>
      <c r="P772" s="29"/>
      <c r="Q772" s="46"/>
      <c r="R772" s="112"/>
      <c r="S772" s="46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  <c r="AG772" s="46"/>
    </row>
    <row r="773" spans="1:33" ht="14.1" customHeight="1">
      <c r="A773" s="3"/>
      <c r="B773" s="62"/>
      <c r="C773" s="110"/>
      <c r="D773" s="28"/>
      <c r="E773" s="30"/>
      <c r="F773" s="47"/>
      <c r="G773" s="111"/>
      <c r="H773" s="45"/>
      <c r="I773" s="49"/>
      <c r="J773" s="29"/>
      <c r="K773" s="30"/>
      <c r="L773" s="29"/>
      <c r="M773" s="29"/>
      <c r="N773" s="46"/>
      <c r="O773" s="47"/>
      <c r="P773" s="29"/>
      <c r="Q773" s="46"/>
      <c r="R773" s="112"/>
      <c r="S773" s="46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  <c r="AG773" s="46"/>
    </row>
    <row r="774" spans="1:33" ht="14.1" customHeight="1">
      <c r="A774" s="3"/>
      <c r="B774" s="62"/>
      <c r="C774" s="110"/>
      <c r="D774" s="28"/>
      <c r="E774" s="30"/>
      <c r="F774" s="47"/>
      <c r="G774" s="111"/>
      <c r="H774" s="45"/>
      <c r="I774" s="49"/>
      <c r="J774" s="29"/>
      <c r="K774" s="30"/>
      <c r="L774" s="29"/>
      <c r="M774" s="29"/>
      <c r="N774" s="46"/>
      <c r="O774" s="47"/>
      <c r="P774" s="29"/>
      <c r="Q774" s="46"/>
      <c r="R774" s="112"/>
      <c r="S774" s="46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  <c r="AG774" s="46"/>
    </row>
    <row r="775" spans="1:33" ht="14.1" customHeight="1">
      <c r="A775" s="3"/>
      <c r="B775" s="62"/>
      <c r="C775" s="110"/>
      <c r="D775" s="28"/>
      <c r="E775" s="30"/>
      <c r="F775" s="47"/>
      <c r="G775" s="111"/>
      <c r="H775" s="45"/>
      <c r="I775" s="49"/>
      <c r="J775" s="29"/>
      <c r="K775" s="30"/>
      <c r="L775" s="29"/>
      <c r="M775" s="29"/>
      <c r="N775" s="46"/>
      <c r="O775" s="47"/>
      <c r="P775" s="29"/>
      <c r="Q775" s="46"/>
      <c r="R775" s="112"/>
      <c r="S775" s="46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  <c r="AG775" s="46"/>
    </row>
    <row r="776" spans="1:33" ht="14.1" customHeight="1">
      <c r="A776" s="3"/>
      <c r="B776" s="62"/>
      <c r="C776" s="110"/>
      <c r="D776" s="28"/>
      <c r="E776" s="30"/>
      <c r="F776" s="47"/>
      <c r="G776" s="111"/>
      <c r="H776" s="45"/>
      <c r="I776" s="49"/>
      <c r="J776" s="29"/>
      <c r="K776" s="30"/>
      <c r="L776" s="29"/>
      <c r="M776" s="29"/>
      <c r="N776" s="46"/>
      <c r="O776" s="47"/>
      <c r="P776" s="29"/>
      <c r="Q776" s="46"/>
      <c r="R776" s="112"/>
      <c r="S776" s="46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  <c r="AG776" s="46"/>
    </row>
    <row r="777" spans="1:33" ht="14.1" customHeight="1">
      <c r="A777" s="3"/>
      <c r="B777" s="62"/>
      <c r="C777" s="110"/>
      <c r="D777" s="28"/>
      <c r="E777" s="30"/>
      <c r="F777" s="47"/>
      <c r="G777" s="111"/>
      <c r="H777" s="45"/>
      <c r="I777" s="49"/>
      <c r="J777" s="29"/>
      <c r="K777" s="30"/>
      <c r="L777" s="29"/>
      <c r="M777" s="29"/>
      <c r="N777" s="46"/>
      <c r="O777" s="47"/>
      <c r="P777" s="29"/>
      <c r="Q777" s="46"/>
      <c r="R777" s="112"/>
      <c r="S777" s="46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  <c r="AG777" s="46"/>
    </row>
    <row r="778" spans="1:33" ht="14.1" customHeight="1">
      <c r="A778" s="3"/>
      <c r="B778" s="62"/>
      <c r="C778" s="110"/>
      <c r="D778" s="28"/>
      <c r="E778" s="30"/>
      <c r="F778" s="47"/>
      <c r="G778" s="111"/>
      <c r="H778" s="45"/>
      <c r="I778" s="49"/>
      <c r="J778" s="29"/>
      <c r="K778" s="30"/>
      <c r="L778" s="29"/>
      <c r="M778" s="29"/>
      <c r="N778" s="46"/>
      <c r="O778" s="47"/>
      <c r="P778" s="29"/>
      <c r="Q778" s="46"/>
      <c r="R778" s="112"/>
      <c r="S778" s="46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  <c r="AG778" s="46"/>
    </row>
    <row r="779" spans="1:33" ht="14.1" customHeight="1">
      <c r="A779" s="3"/>
      <c r="B779" s="62"/>
      <c r="C779" s="110"/>
      <c r="D779" s="28"/>
      <c r="E779" s="30"/>
      <c r="F779" s="47"/>
      <c r="G779" s="111"/>
      <c r="H779" s="45"/>
      <c r="I779" s="49"/>
      <c r="J779" s="29"/>
      <c r="K779" s="30"/>
      <c r="L779" s="29"/>
      <c r="M779" s="29"/>
      <c r="N779" s="46"/>
      <c r="O779" s="47"/>
      <c r="P779" s="29"/>
      <c r="Q779" s="46"/>
      <c r="R779" s="112"/>
      <c r="S779" s="46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  <c r="AG779" s="46"/>
    </row>
    <row r="780" spans="1:33">
      <c r="A780" s="3"/>
      <c r="B780" s="62"/>
      <c r="C780" s="110"/>
      <c r="D780" s="28"/>
      <c r="E780" s="30"/>
      <c r="F780" s="47"/>
      <c r="G780" s="111"/>
      <c r="H780" s="45"/>
      <c r="I780" s="49"/>
      <c r="J780" s="29"/>
      <c r="K780" s="30"/>
      <c r="L780" s="29"/>
      <c r="M780" s="29"/>
      <c r="N780" s="46"/>
      <c r="O780" s="47"/>
      <c r="P780" s="29"/>
      <c r="Q780" s="46"/>
      <c r="R780" s="112"/>
      <c r="S780" s="46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  <c r="AG780" s="46"/>
    </row>
    <row r="781" spans="1:33">
      <c r="A781" s="3"/>
      <c r="B781" s="62"/>
      <c r="C781" s="110"/>
      <c r="D781" s="28"/>
      <c r="E781" s="30"/>
      <c r="F781" s="47"/>
      <c r="G781" s="111"/>
      <c r="H781" s="45"/>
      <c r="I781" s="49"/>
      <c r="J781" s="29"/>
      <c r="K781" s="30"/>
      <c r="L781" s="29"/>
      <c r="M781" s="29"/>
      <c r="N781" s="46"/>
      <c r="O781" s="47"/>
      <c r="P781" s="29"/>
      <c r="Q781" s="46"/>
      <c r="R781" s="112"/>
      <c r="S781" s="46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  <c r="AG781" s="46"/>
    </row>
    <row r="782" spans="1:33">
      <c r="A782" s="3"/>
      <c r="B782" s="62"/>
      <c r="C782" s="110"/>
      <c r="D782" s="28"/>
      <c r="E782" s="30"/>
      <c r="F782" s="47"/>
      <c r="G782" s="111"/>
      <c r="H782" s="45"/>
      <c r="I782" s="49"/>
      <c r="J782" s="29"/>
      <c r="K782" s="30"/>
      <c r="L782" s="29"/>
      <c r="M782" s="29"/>
      <c r="N782" s="46"/>
      <c r="O782" s="47"/>
      <c r="P782" s="29"/>
      <c r="Q782" s="46"/>
      <c r="R782" s="112"/>
      <c r="S782" s="46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  <c r="AG782" s="46"/>
    </row>
    <row r="783" spans="1:33">
      <c r="A783" s="3"/>
      <c r="B783" s="62"/>
      <c r="C783" s="110"/>
      <c r="D783" s="28"/>
      <c r="E783" s="30"/>
      <c r="F783" s="47"/>
      <c r="G783" s="111"/>
      <c r="H783" s="45"/>
      <c r="I783" s="49"/>
      <c r="J783" s="29"/>
      <c r="K783" s="30"/>
      <c r="L783" s="29"/>
      <c r="M783" s="29"/>
      <c r="N783" s="46"/>
      <c r="O783" s="47"/>
      <c r="P783" s="29"/>
      <c r="Q783" s="46"/>
      <c r="R783" s="112"/>
      <c r="S783" s="46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  <c r="AG783" s="46"/>
    </row>
    <row r="784" spans="1:33">
      <c r="A784" s="3"/>
      <c r="B784" s="62"/>
      <c r="C784" s="110"/>
      <c r="D784" s="28"/>
      <c r="E784" s="30"/>
      <c r="F784" s="47"/>
      <c r="G784" s="111"/>
      <c r="H784" s="45"/>
      <c r="I784" s="49"/>
      <c r="J784" s="29"/>
      <c r="K784" s="30"/>
      <c r="L784" s="29"/>
      <c r="M784" s="29"/>
      <c r="N784" s="46"/>
      <c r="O784" s="47"/>
      <c r="P784" s="29"/>
      <c r="Q784" s="46"/>
      <c r="R784" s="112"/>
      <c r="S784" s="46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  <c r="AG784" s="46"/>
    </row>
    <row r="785" spans="1:33">
      <c r="A785" s="3"/>
      <c r="B785" s="62"/>
      <c r="C785" s="110"/>
      <c r="D785" s="28"/>
      <c r="E785" s="30"/>
      <c r="F785" s="47"/>
      <c r="G785" s="111"/>
      <c r="H785" s="45"/>
      <c r="I785" s="49"/>
      <c r="J785" s="29"/>
      <c r="K785" s="30"/>
      <c r="L785" s="29"/>
      <c r="M785" s="29"/>
      <c r="N785" s="46"/>
      <c r="O785" s="47"/>
      <c r="P785" s="29"/>
      <c r="Q785" s="46"/>
      <c r="R785" s="112"/>
      <c r="S785" s="46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  <c r="AG785" s="46"/>
    </row>
    <row r="786" spans="1:33">
      <c r="A786" s="3"/>
      <c r="B786" s="62"/>
      <c r="C786" s="110"/>
      <c r="D786" s="28"/>
      <c r="E786" s="30"/>
      <c r="F786" s="47"/>
      <c r="G786" s="111"/>
      <c r="H786" s="45"/>
      <c r="I786" s="49"/>
      <c r="J786" s="29"/>
      <c r="K786" s="30"/>
      <c r="L786" s="29"/>
      <c r="M786" s="29"/>
      <c r="N786" s="46"/>
      <c r="O786" s="47"/>
      <c r="P786" s="29"/>
      <c r="Q786" s="46"/>
      <c r="R786" s="112"/>
      <c r="S786" s="46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  <c r="AG786" s="46"/>
    </row>
    <row r="787" spans="1:33">
      <c r="A787" s="3"/>
      <c r="B787" s="62"/>
      <c r="C787" s="110"/>
      <c r="D787" s="28"/>
      <c r="E787" s="30"/>
      <c r="F787" s="47"/>
      <c r="G787" s="111"/>
      <c r="H787" s="45"/>
      <c r="I787" s="49"/>
      <c r="J787" s="29"/>
      <c r="K787" s="30"/>
      <c r="L787" s="29"/>
      <c r="M787" s="29"/>
      <c r="N787" s="46"/>
      <c r="O787" s="47"/>
      <c r="P787" s="29"/>
      <c r="Q787" s="46"/>
      <c r="R787" s="112"/>
      <c r="S787" s="46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  <c r="AG787" s="46"/>
    </row>
    <row r="788" spans="1:33">
      <c r="A788" s="3"/>
      <c r="B788" s="62"/>
      <c r="C788" s="110"/>
      <c r="D788" s="28"/>
      <c r="E788" s="30"/>
      <c r="F788" s="47"/>
      <c r="G788" s="111"/>
      <c r="H788" s="45"/>
      <c r="I788" s="49"/>
      <c r="J788" s="29"/>
      <c r="K788" s="30"/>
      <c r="L788" s="29"/>
      <c r="M788" s="29"/>
      <c r="N788" s="46"/>
      <c r="O788" s="47"/>
      <c r="P788" s="29"/>
      <c r="Q788" s="46"/>
      <c r="R788" s="112"/>
      <c r="S788" s="46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  <c r="AG788" s="46"/>
    </row>
    <row r="789" spans="1:33">
      <c r="A789" s="3"/>
      <c r="B789" s="62"/>
      <c r="C789" s="110"/>
      <c r="D789" s="28"/>
      <c r="E789" s="30"/>
      <c r="F789" s="47"/>
      <c r="G789" s="111"/>
      <c r="H789" s="45"/>
      <c r="I789" s="49"/>
      <c r="J789" s="29"/>
      <c r="K789" s="30"/>
      <c r="L789" s="29"/>
      <c r="M789" s="29"/>
      <c r="N789" s="46"/>
      <c r="O789" s="47"/>
      <c r="P789" s="29"/>
      <c r="Q789" s="46"/>
      <c r="R789" s="112"/>
      <c r="S789" s="46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  <c r="AG789" s="46"/>
    </row>
    <row r="790" spans="1:33">
      <c r="A790" s="3"/>
      <c r="B790" s="62"/>
      <c r="C790" s="110"/>
      <c r="D790" s="28"/>
      <c r="E790" s="30"/>
      <c r="F790" s="47"/>
      <c r="G790" s="111"/>
      <c r="H790" s="45"/>
      <c r="I790" s="49"/>
      <c r="J790" s="29"/>
      <c r="K790" s="30"/>
      <c r="L790" s="29"/>
      <c r="M790" s="29"/>
      <c r="N790" s="46"/>
      <c r="O790" s="47"/>
      <c r="P790" s="29"/>
      <c r="Q790" s="46"/>
      <c r="R790" s="112"/>
      <c r="S790" s="46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  <c r="AG790" s="46"/>
    </row>
    <row r="791" spans="1:33">
      <c r="A791" s="3"/>
      <c r="B791" s="62"/>
      <c r="C791" s="110"/>
      <c r="D791" s="28"/>
      <c r="E791" s="30"/>
      <c r="F791" s="47"/>
      <c r="G791" s="111"/>
      <c r="H791" s="45"/>
      <c r="I791" s="49"/>
      <c r="J791" s="29"/>
      <c r="K791" s="30"/>
      <c r="L791" s="29"/>
      <c r="M791" s="29"/>
      <c r="N791" s="46"/>
      <c r="O791" s="47"/>
      <c r="P791" s="29"/>
      <c r="Q791" s="46"/>
      <c r="R791" s="112"/>
      <c r="S791" s="46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  <c r="AG791" s="46"/>
    </row>
    <row r="792" spans="1:33">
      <c r="A792" s="3"/>
      <c r="B792" s="62"/>
      <c r="C792" s="110"/>
      <c r="D792" s="28"/>
      <c r="E792" s="30"/>
      <c r="F792" s="47"/>
      <c r="G792" s="111"/>
      <c r="H792" s="45"/>
      <c r="I792" s="49"/>
      <c r="J792" s="29"/>
      <c r="K792" s="30"/>
      <c r="L792" s="29"/>
      <c r="M792" s="29"/>
      <c r="N792" s="46"/>
      <c r="O792" s="47"/>
      <c r="P792" s="29"/>
      <c r="Q792" s="46"/>
      <c r="R792" s="112"/>
      <c r="S792" s="46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  <c r="AG792" s="46"/>
    </row>
    <row r="793" spans="1:33">
      <c r="A793" s="3"/>
      <c r="B793" s="62"/>
      <c r="C793" s="110"/>
      <c r="D793" s="28"/>
      <c r="E793" s="30"/>
      <c r="F793" s="47"/>
      <c r="G793" s="111"/>
      <c r="H793" s="45"/>
      <c r="I793" s="49"/>
      <c r="J793" s="29"/>
      <c r="K793" s="30"/>
      <c r="L793" s="29"/>
      <c r="M793" s="29"/>
      <c r="N793" s="46"/>
      <c r="O793" s="47"/>
      <c r="P793" s="29"/>
      <c r="Q793" s="46"/>
      <c r="R793" s="112"/>
      <c r="S793" s="46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  <c r="AG793" s="46"/>
    </row>
    <row r="794" spans="1:33">
      <c r="A794" s="3"/>
      <c r="B794" s="62"/>
      <c r="C794" s="110"/>
      <c r="D794" s="28"/>
      <c r="E794" s="30"/>
      <c r="F794" s="47"/>
      <c r="G794" s="111"/>
      <c r="H794" s="45"/>
      <c r="I794" s="49"/>
      <c r="J794" s="29"/>
      <c r="K794" s="30"/>
      <c r="L794" s="29"/>
      <c r="M794" s="29"/>
      <c r="N794" s="46"/>
      <c r="O794" s="47"/>
      <c r="P794" s="29"/>
      <c r="Q794" s="46"/>
      <c r="R794" s="112"/>
      <c r="S794" s="46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  <c r="AG794" s="46"/>
    </row>
    <row r="795" spans="1:33">
      <c r="A795" s="3"/>
      <c r="B795" s="62"/>
      <c r="C795" s="110"/>
      <c r="D795" s="28"/>
      <c r="E795" s="30"/>
      <c r="F795" s="47"/>
      <c r="G795" s="111"/>
      <c r="H795" s="45"/>
      <c r="I795" s="49"/>
      <c r="J795" s="29"/>
      <c r="K795" s="30"/>
      <c r="L795" s="29"/>
      <c r="M795" s="29"/>
      <c r="N795" s="46"/>
      <c r="O795" s="47"/>
      <c r="P795" s="29"/>
      <c r="Q795" s="46"/>
      <c r="R795" s="112"/>
      <c r="S795" s="46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  <c r="AG795" s="46"/>
    </row>
    <row r="796" spans="1:33">
      <c r="A796" s="3"/>
      <c r="B796" s="62"/>
      <c r="C796" s="110"/>
      <c r="D796" s="28"/>
      <c r="E796" s="30"/>
      <c r="F796" s="47"/>
      <c r="G796" s="111"/>
      <c r="H796" s="45"/>
      <c r="I796" s="49"/>
      <c r="J796" s="29"/>
      <c r="K796" s="30"/>
      <c r="L796" s="29"/>
      <c r="M796" s="29"/>
      <c r="N796" s="46"/>
      <c r="O796" s="47"/>
      <c r="P796" s="29"/>
      <c r="Q796" s="46"/>
      <c r="R796" s="112"/>
      <c r="S796" s="46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  <c r="AG796" s="46"/>
    </row>
    <row r="797" spans="1:33">
      <c r="A797" s="3"/>
      <c r="B797" s="62"/>
      <c r="C797" s="110"/>
      <c r="D797" s="28"/>
      <c r="E797" s="30"/>
      <c r="F797" s="47"/>
      <c r="G797" s="111"/>
      <c r="H797" s="45"/>
      <c r="I797" s="49"/>
      <c r="J797" s="29"/>
      <c r="K797" s="30"/>
      <c r="L797" s="29"/>
      <c r="M797" s="29"/>
      <c r="N797" s="46"/>
      <c r="O797" s="47"/>
      <c r="P797" s="29"/>
      <c r="Q797" s="46"/>
      <c r="R797" s="112"/>
      <c r="S797" s="46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  <c r="AG797" s="46"/>
    </row>
    <row r="798" spans="1:33">
      <c r="A798" s="3"/>
      <c r="B798" s="62"/>
      <c r="C798" s="110"/>
      <c r="D798" s="28"/>
      <c r="E798" s="30"/>
      <c r="F798" s="47"/>
      <c r="G798" s="111"/>
      <c r="H798" s="45"/>
      <c r="I798" s="49"/>
      <c r="J798" s="29"/>
      <c r="K798" s="30"/>
      <c r="L798" s="29"/>
      <c r="M798" s="29"/>
      <c r="N798" s="46"/>
      <c r="O798" s="47"/>
      <c r="P798" s="29"/>
      <c r="Q798" s="46"/>
      <c r="R798" s="112"/>
      <c r="S798" s="46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  <c r="AG798" s="46"/>
    </row>
    <row r="799" spans="1:33">
      <c r="A799" s="3"/>
      <c r="B799" s="62"/>
      <c r="C799" s="110"/>
      <c r="D799" s="28"/>
      <c r="E799" s="30"/>
      <c r="F799" s="47"/>
      <c r="G799" s="111"/>
      <c r="H799" s="45"/>
      <c r="I799" s="49"/>
      <c r="J799" s="29"/>
      <c r="K799" s="30"/>
      <c r="L799" s="29"/>
      <c r="M799" s="29"/>
      <c r="N799" s="46"/>
      <c r="O799" s="47"/>
      <c r="P799" s="29"/>
      <c r="Q799" s="46"/>
      <c r="R799" s="112"/>
      <c r="S799" s="46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  <c r="AG799" s="46"/>
    </row>
    <row r="800" spans="1:33">
      <c r="A800" s="3"/>
      <c r="B800" s="62"/>
      <c r="C800" s="110"/>
      <c r="D800" s="28"/>
      <c r="E800" s="30"/>
      <c r="F800" s="47"/>
      <c r="G800" s="111"/>
      <c r="H800" s="45"/>
      <c r="I800" s="49"/>
      <c r="J800" s="29"/>
      <c r="K800" s="30"/>
      <c r="L800" s="29"/>
      <c r="M800" s="29"/>
      <c r="N800" s="46"/>
      <c r="O800" s="47"/>
      <c r="P800" s="29"/>
      <c r="Q800" s="46"/>
      <c r="R800" s="112"/>
      <c r="S800" s="46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  <c r="AG800" s="46"/>
    </row>
    <row r="801" spans="1:33">
      <c r="A801" s="3"/>
      <c r="B801" s="62"/>
      <c r="C801" s="110"/>
      <c r="D801" s="28"/>
      <c r="E801" s="30"/>
      <c r="F801" s="47"/>
      <c r="G801" s="111"/>
      <c r="H801" s="45"/>
      <c r="I801" s="49"/>
      <c r="J801" s="29"/>
      <c r="K801" s="30"/>
      <c r="L801" s="29"/>
      <c r="M801" s="29"/>
      <c r="N801" s="46"/>
      <c r="O801" s="47"/>
      <c r="P801" s="29"/>
      <c r="Q801" s="46"/>
      <c r="R801" s="112"/>
      <c r="S801" s="46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  <c r="AG801" s="46"/>
    </row>
    <row r="802" spans="1:33">
      <c r="A802" s="3"/>
      <c r="B802" s="62"/>
      <c r="C802" s="110"/>
      <c r="D802" s="28"/>
      <c r="E802" s="30"/>
      <c r="F802" s="47"/>
      <c r="G802" s="111"/>
      <c r="H802" s="45"/>
      <c r="I802" s="49"/>
      <c r="J802" s="29"/>
      <c r="K802" s="30"/>
      <c r="L802" s="29"/>
      <c r="M802" s="29"/>
      <c r="N802" s="46"/>
      <c r="O802" s="47"/>
      <c r="P802" s="29"/>
      <c r="Q802" s="46"/>
      <c r="R802" s="112"/>
      <c r="S802" s="46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  <c r="AG802" s="46"/>
    </row>
    <row r="803" spans="1:33">
      <c r="A803" s="3"/>
      <c r="B803" s="62"/>
      <c r="C803" s="110"/>
      <c r="D803" s="28"/>
      <c r="E803" s="30"/>
      <c r="F803" s="47"/>
      <c r="G803" s="111"/>
      <c r="H803" s="45"/>
      <c r="I803" s="49"/>
      <c r="J803" s="29"/>
      <c r="K803" s="30"/>
      <c r="L803" s="29"/>
      <c r="M803" s="29"/>
      <c r="N803" s="46"/>
      <c r="O803" s="47"/>
      <c r="P803" s="29"/>
      <c r="Q803" s="46"/>
      <c r="R803" s="112"/>
      <c r="S803" s="46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  <c r="AG803" s="46"/>
    </row>
    <row r="804" spans="1:33">
      <c r="A804" s="3"/>
      <c r="B804" s="62"/>
      <c r="C804" s="110"/>
      <c r="D804" s="28"/>
      <c r="E804" s="30"/>
      <c r="F804" s="47"/>
      <c r="G804" s="111"/>
      <c r="H804" s="45"/>
      <c r="I804" s="49"/>
      <c r="J804" s="29"/>
      <c r="K804" s="30"/>
      <c r="L804" s="29"/>
      <c r="M804" s="29"/>
      <c r="N804" s="46"/>
      <c r="O804" s="47"/>
      <c r="P804" s="29"/>
      <c r="Q804" s="46"/>
      <c r="R804" s="112"/>
      <c r="S804" s="46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  <c r="AG804" s="46"/>
    </row>
    <row r="805" spans="1:33">
      <c r="A805" s="3"/>
      <c r="B805" s="62"/>
      <c r="C805" s="110"/>
      <c r="D805" s="28"/>
      <c r="E805" s="30"/>
      <c r="F805" s="47"/>
      <c r="G805" s="111"/>
      <c r="H805" s="45"/>
      <c r="I805" s="49"/>
      <c r="J805" s="29"/>
      <c r="K805" s="30"/>
      <c r="L805" s="29"/>
      <c r="M805" s="29"/>
      <c r="N805" s="46"/>
      <c r="O805" s="47"/>
      <c r="P805" s="29"/>
      <c r="Q805" s="46"/>
      <c r="R805" s="112"/>
      <c r="S805" s="46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  <c r="AG805" s="46"/>
    </row>
    <row r="806" spans="1:33">
      <c r="A806" s="3"/>
      <c r="B806" s="62"/>
      <c r="C806" s="110"/>
      <c r="D806" s="28"/>
      <c r="E806" s="30"/>
      <c r="F806" s="47"/>
      <c r="G806" s="111"/>
      <c r="H806" s="45"/>
      <c r="I806" s="49"/>
      <c r="J806" s="29"/>
      <c r="K806" s="30"/>
      <c r="L806" s="29"/>
      <c r="M806" s="29"/>
      <c r="N806" s="46"/>
      <c r="O806" s="47"/>
      <c r="P806" s="29"/>
      <c r="Q806" s="46"/>
      <c r="R806" s="112"/>
      <c r="S806" s="46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  <c r="AG806" s="46"/>
    </row>
    <row r="807" spans="1:33">
      <c r="A807" s="3"/>
      <c r="B807" s="62"/>
      <c r="C807" s="110"/>
      <c r="D807" s="28"/>
      <c r="E807" s="30"/>
      <c r="F807" s="47"/>
      <c r="G807" s="111"/>
      <c r="H807" s="45"/>
      <c r="I807" s="49"/>
      <c r="J807" s="29"/>
      <c r="K807" s="30"/>
      <c r="L807" s="29"/>
      <c r="M807" s="29"/>
      <c r="N807" s="46"/>
      <c r="O807" s="47"/>
      <c r="P807" s="29"/>
      <c r="Q807" s="46"/>
      <c r="R807" s="112"/>
      <c r="S807" s="46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  <c r="AG807" s="46"/>
    </row>
    <row r="808" spans="1:33">
      <c r="A808" s="3"/>
      <c r="B808" s="62"/>
      <c r="C808" s="110"/>
      <c r="D808" s="28"/>
      <c r="E808" s="30"/>
      <c r="F808" s="47"/>
      <c r="G808" s="111"/>
      <c r="H808" s="45"/>
      <c r="I808" s="49"/>
      <c r="J808" s="29"/>
      <c r="K808" s="30"/>
      <c r="L808" s="29"/>
      <c r="M808" s="29"/>
      <c r="N808" s="46"/>
      <c r="O808" s="47"/>
      <c r="P808" s="29"/>
      <c r="Q808" s="46"/>
      <c r="R808" s="112"/>
      <c r="S808" s="46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  <c r="AG808" s="46"/>
    </row>
    <row r="809" spans="1:33">
      <c r="A809" s="3"/>
      <c r="B809" s="62"/>
      <c r="C809" s="110"/>
      <c r="D809" s="28"/>
      <c r="E809" s="30"/>
      <c r="F809" s="47"/>
      <c r="G809" s="111"/>
      <c r="H809" s="45"/>
      <c r="I809" s="49"/>
      <c r="J809" s="29"/>
      <c r="K809" s="30"/>
      <c r="L809" s="29"/>
      <c r="M809" s="29"/>
      <c r="N809" s="46"/>
      <c r="O809" s="47"/>
      <c r="P809" s="29"/>
      <c r="Q809" s="46"/>
      <c r="R809" s="112"/>
      <c r="S809" s="46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  <c r="AG809" s="46"/>
    </row>
    <row r="810" spans="1:33">
      <c r="A810" s="3"/>
      <c r="B810" s="62"/>
      <c r="C810" s="110"/>
      <c r="D810" s="28"/>
      <c r="E810" s="30"/>
      <c r="F810" s="47"/>
      <c r="G810" s="111"/>
      <c r="H810" s="45"/>
      <c r="I810" s="49"/>
      <c r="J810" s="29"/>
      <c r="K810" s="30"/>
      <c r="L810" s="29"/>
      <c r="M810" s="29"/>
      <c r="N810" s="46"/>
      <c r="O810" s="47"/>
      <c r="P810" s="29"/>
      <c r="Q810" s="46"/>
      <c r="R810" s="112"/>
      <c r="S810" s="46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  <c r="AG810" s="46"/>
    </row>
    <row r="811" spans="1:33">
      <c r="A811" s="3"/>
      <c r="B811" s="62"/>
      <c r="C811" s="110"/>
      <c r="D811" s="28"/>
      <c r="E811" s="30"/>
      <c r="F811" s="47"/>
      <c r="G811" s="111"/>
      <c r="H811" s="45"/>
      <c r="I811" s="49"/>
      <c r="J811" s="29"/>
      <c r="K811" s="30"/>
      <c r="L811" s="29"/>
      <c r="M811" s="29"/>
      <c r="N811" s="46"/>
      <c r="O811" s="47"/>
      <c r="P811" s="29"/>
      <c r="Q811" s="46"/>
      <c r="R811" s="112"/>
      <c r="S811" s="46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  <c r="AG811" s="46"/>
    </row>
    <row r="812" spans="1:33">
      <c r="A812" s="3"/>
      <c r="B812" s="62"/>
      <c r="C812" s="110"/>
      <c r="D812" s="28"/>
      <c r="E812" s="30"/>
      <c r="F812" s="47"/>
      <c r="G812" s="111"/>
      <c r="H812" s="45"/>
      <c r="I812" s="49"/>
      <c r="J812" s="29"/>
      <c r="K812" s="30"/>
      <c r="L812" s="29"/>
      <c r="M812" s="29"/>
      <c r="N812" s="46"/>
      <c r="O812" s="47"/>
      <c r="P812" s="29"/>
      <c r="Q812" s="46"/>
      <c r="R812" s="112"/>
      <c r="S812" s="46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  <c r="AG812" s="46"/>
    </row>
    <row r="813" spans="1:33">
      <c r="A813" s="3"/>
      <c r="B813" s="62"/>
      <c r="C813" s="110"/>
      <c r="D813" s="28"/>
      <c r="E813" s="30"/>
      <c r="F813" s="47"/>
      <c r="G813" s="111"/>
      <c r="H813" s="45"/>
      <c r="I813" s="49"/>
      <c r="J813" s="29"/>
      <c r="K813" s="30"/>
      <c r="L813" s="29"/>
      <c r="M813" s="29"/>
      <c r="N813" s="46"/>
      <c r="O813" s="47"/>
      <c r="P813" s="29"/>
      <c r="Q813" s="46"/>
      <c r="R813" s="112"/>
      <c r="S813" s="46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  <c r="AG813" s="46"/>
    </row>
    <row r="814" spans="1:33">
      <c r="A814" s="3"/>
      <c r="B814" s="62"/>
      <c r="C814" s="110"/>
      <c r="D814" s="28"/>
      <c r="E814" s="30"/>
      <c r="F814" s="47"/>
      <c r="G814" s="111"/>
      <c r="H814" s="45"/>
      <c r="I814" s="49"/>
      <c r="J814" s="29"/>
      <c r="K814" s="30"/>
      <c r="L814" s="29"/>
      <c r="M814" s="29"/>
      <c r="N814" s="46"/>
      <c r="O814" s="47"/>
      <c r="P814" s="29"/>
      <c r="Q814" s="46"/>
      <c r="R814" s="112"/>
      <c r="S814" s="46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  <c r="AG814" s="46"/>
    </row>
    <row r="815" spans="1:33">
      <c r="A815" s="3"/>
      <c r="B815" s="62"/>
      <c r="C815" s="110"/>
      <c r="D815" s="28"/>
      <c r="E815" s="30"/>
      <c r="F815" s="47"/>
      <c r="G815" s="111"/>
      <c r="H815" s="45"/>
      <c r="I815" s="49"/>
      <c r="J815" s="29"/>
      <c r="K815" s="30"/>
      <c r="L815" s="29"/>
      <c r="M815" s="29"/>
      <c r="N815" s="46"/>
      <c r="O815" s="47"/>
      <c r="P815" s="29"/>
      <c r="Q815" s="46"/>
      <c r="R815" s="112"/>
      <c r="S815" s="46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  <c r="AG815" s="46"/>
    </row>
    <row r="816" spans="1:33">
      <c r="A816" s="3"/>
      <c r="B816" s="62"/>
      <c r="C816" s="110"/>
      <c r="D816" s="28"/>
      <c r="E816" s="30"/>
      <c r="F816" s="47"/>
      <c r="G816" s="111"/>
      <c r="H816" s="45"/>
      <c r="I816" s="49"/>
      <c r="J816" s="29"/>
      <c r="K816" s="30"/>
      <c r="L816" s="29"/>
      <c r="M816" s="29"/>
      <c r="N816" s="46"/>
      <c r="O816" s="47"/>
      <c r="P816" s="29"/>
      <c r="Q816" s="46"/>
      <c r="R816" s="112"/>
      <c r="S816" s="46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  <c r="AG816" s="46"/>
    </row>
    <row r="817" spans="1:33">
      <c r="A817" s="3"/>
      <c r="B817" s="62"/>
      <c r="C817" s="110"/>
      <c r="D817" s="28"/>
      <c r="E817" s="30"/>
      <c r="F817" s="47"/>
      <c r="G817" s="111"/>
      <c r="H817" s="45"/>
      <c r="I817" s="49"/>
      <c r="J817" s="29"/>
      <c r="K817" s="30"/>
      <c r="L817" s="29"/>
      <c r="M817" s="29"/>
      <c r="N817" s="46"/>
      <c r="O817" s="47"/>
      <c r="P817" s="29"/>
      <c r="Q817" s="46"/>
      <c r="R817" s="112"/>
      <c r="S817" s="46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  <c r="AG817" s="46"/>
    </row>
    <row r="818" spans="1:33">
      <c r="A818" s="3"/>
      <c r="B818" s="62"/>
      <c r="C818" s="110"/>
      <c r="D818" s="28"/>
      <c r="E818" s="30"/>
      <c r="F818" s="47"/>
      <c r="G818" s="111"/>
      <c r="H818" s="45"/>
      <c r="I818" s="49"/>
      <c r="J818" s="29"/>
      <c r="K818" s="30"/>
      <c r="L818" s="29"/>
      <c r="M818" s="29"/>
      <c r="N818" s="46"/>
      <c r="O818" s="47"/>
      <c r="P818" s="29"/>
      <c r="Q818" s="46"/>
      <c r="R818" s="112"/>
      <c r="S818" s="46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  <c r="AG818" s="46"/>
    </row>
    <row r="819" spans="1:33">
      <c r="A819" s="3"/>
      <c r="B819" s="62"/>
      <c r="C819" s="110"/>
      <c r="D819" s="28"/>
      <c r="E819" s="30"/>
      <c r="F819" s="47"/>
      <c r="G819" s="111"/>
      <c r="H819" s="45"/>
      <c r="I819" s="49"/>
      <c r="J819" s="29"/>
      <c r="K819" s="30"/>
      <c r="L819" s="29"/>
      <c r="M819" s="29"/>
      <c r="N819" s="46"/>
      <c r="O819" s="47"/>
      <c r="P819" s="29"/>
      <c r="Q819" s="46"/>
      <c r="R819" s="112"/>
      <c r="S819" s="46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  <c r="AG819" s="46"/>
    </row>
    <row r="820" spans="1:33">
      <c r="A820" s="3"/>
      <c r="B820" s="62"/>
      <c r="C820" s="110"/>
      <c r="D820" s="28"/>
      <c r="E820" s="30"/>
      <c r="F820" s="47"/>
      <c r="G820" s="111"/>
      <c r="H820" s="45"/>
      <c r="I820" s="49"/>
      <c r="J820" s="29"/>
      <c r="K820" s="30"/>
      <c r="L820" s="29"/>
      <c r="M820" s="29"/>
      <c r="N820" s="46"/>
      <c r="O820" s="47"/>
      <c r="P820" s="29"/>
      <c r="Q820" s="46"/>
      <c r="R820" s="112"/>
      <c r="S820" s="46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  <c r="AG820" s="46"/>
    </row>
    <row r="821" spans="1:33">
      <c r="A821" s="3"/>
      <c r="B821" s="62"/>
      <c r="C821" s="110"/>
      <c r="D821" s="28"/>
      <c r="E821" s="30"/>
      <c r="F821" s="47"/>
      <c r="G821" s="111"/>
      <c r="H821" s="45"/>
      <c r="I821" s="49"/>
      <c r="J821" s="29"/>
      <c r="K821" s="30"/>
      <c r="L821" s="29"/>
      <c r="M821" s="29"/>
      <c r="N821" s="46"/>
      <c r="O821" s="47"/>
      <c r="P821" s="29"/>
      <c r="Q821" s="46"/>
      <c r="R821" s="112"/>
      <c r="S821" s="46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  <c r="AG821" s="46"/>
    </row>
    <row r="822" spans="1:33">
      <c r="A822" s="3"/>
      <c r="B822" s="62"/>
      <c r="C822" s="110"/>
      <c r="D822" s="28"/>
      <c r="E822" s="30"/>
      <c r="F822" s="47"/>
      <c r="G822" s="111"/>
      <c r="H822" s="45"/>
      <c r="I822" s="49"/>
      <c r="J822" s="29"/>
      <c r="K822" s="30"/>
      <c r="L822" s="29"/>
      <c r="M822" s="29"/>
      <c r="N822" s="46"/>
      <c r="O822" s="47"/>
      <c r="P822" s="29"/>
      <c r="Q822" s="46"/>
      <c r="R822" s="112"/>
      <c r="S822" s="46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  <c r="AG822" s="46"/>
    </row>
    <row r="823" spans="1:33">
      <c r="A823" s="3"/>
      <c r="B823" s="62"/>
      <c r="C823" s="110"/>
      <c r="D823" s="28"/>
      <c r="E823" s="30"/>
      <c r="F823" s="47"/>
      <c r="G823" s="111"/>
      <c r="H823" s="45"/>
      <c r="I823" s="49"/>
      <c r="J823" s="29"/>
      <c r="K823" s="30"/>
      <c r="L823" s="29"/>
      <c r="M823" s="29"/>
      <c r="N823" s="46"/>
      <c r="O823" s="47"/>
      <c r="P823" s="29"/>
      <c r="Q823" s="46"/>
      <c r="R823" s="112"/>
      <c r="S823" s="46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  <c r="AG823" s="46"/>
    </row>
    <row r="824" spans="1:33">
      <c r="A824" s="3"/>
      <c r="B824" s="62"/>
      <c r="C824" s="110"/>
      <c r="D824" s="28"/>
      <c r="E824" s="30"/>
      <c r="F824" s="47"/>
      <c r="G824" s="111"/>
      <c r="H824" s="45"/>
      <c r="I824" s="49"/>
      <c r="J824" s="29"/>
      <c r="K824" s="30"/>
      <c r="L824" s="29"/>
      <c r="M824" s="29"/>
      <c r="N824" s="46"/>
      <c r="O824" s="47"/>
      <c r="P824" s="29"/>
      <c r="Q824" s="46"/>
      <c r="R824" s="112"/>
      <c r="S824" s="46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  <c r="AG824" s="46"/>
    </row>
    <row r="825" spans="1:33">
      <c r="A825" s="3"/>
      <c r="B825" s="62"/>
      <c r="C825" s="110"/>
      <c r="D825" s="28"/>
      <c r="E825" s="30"/>
      <c r="F825" s="47"/>
      <c r="G825" s="111"/>
      <c r="H825" s="45"/>
      <c r="I825" s="49"/>
      <c r="J825" s="29"/>
      <c r="K825" s="30"/>
      <c r="L825" s="29"/>
      <c r="M825" s="29"/>
      <c r="N825" s="46"/>
      <c r="O825" s="47"/>
      <c r="P825" s="29"/>
      <c r="Q825" s="46"/>
      <c r="R825" s="112"/>
      <c r="S825" s="46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  <c r="AG825" s="46"/>
    </row>
    <row r="826" spans="1:33">
      <c r="A826" s="3"/>
      <c r="B826" s="62"/>
      <c r="C826" s="110"/>
      <c r="D826" s="28"/>
      <c r="E826" s="30"/>
      <c r="F826" s="47"/>
      <c r="G826" s="111"/>
      <c r="H826" s="45"/>
      <c r="I826" s="49"/>
      <c r="J826" s="29"/>
      <c r="K826" s="30"/>
      <c r="L826" s="29"/>
      <c r="M826" s="29"/>
      <c r="N826" s="46"/>
      <c r="O826" s="47"/>
      <c r="P826" s="29"/>
      <c r="Q826" s="46"/>
      <c r="R826" s="112"/>
      <c r="S826" s="46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  <c r="AG826" s="46"/>
    </row>
    <row r="827" spans="1:33">
      <c r="A827" s="3"/>
      <c r="B827" s="62"/>
      <c r="C827" s="110"/>
      <c r="D827" s="28"/>
      <c r="E827" s="30"/>
      <c r="F827" s="47"/>
      <c r="G827" s="111"/>
      <c r="H827" s="45"/>
      <c r="I827" s="49"/>
      <c r="J827" s="29"/>
      <c r="K827" s="30"/>
      <c r="L827" s="29"/>
      <c r="M827" s="29"/>
      <c r="N827" s="46"/>
      <c r="O827" s="47"/>
      <c r="P827" s="29"/>
      <c r="Q827" s="46"/>
      <c r="R827" s="112"/>
      <c r="S827" s="46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  <c r="AG827" s="46"/>
    </row>
    <row r="828" spans="1:33">
      <c r="A828" s="3"/>
      <c r="B828" s="62"/>
      <c r="C828" s="110"/>
      <c r="D828" s="28"/>
      <c r="E828" s="30"/>
      <c r="F828" s="47"/>
      <c r="G828" s="111"/>
      <c r="H828" s="45"/>
      <c r="I828" s="49"/>
      <c r="J828" s="29"/>
      <c r="K828" s="30"/>
      <c r="L828" s="29"/>
      <c r="M828" s="29"/>
      <c r="N828" s="46"/>
      <c r="O828" s="47"/>
      <c r="P828" s="29"/>
      <c r="Q828" s="46"/>
      <c r="R828" s="112"/>
      <c r="S828" s="46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  <c r="AG828" s="46"/>
    </row>
    <row r="829" spans="1:33">
      <c r="A829" s="3"/>
      <c r="B829" s="62"/>
      <c r="C829" s="110"/>
      <c r="D829" s="28"/>
      <c r="E829" s="30"/>
      <c r="F829" s="47"/>
      <c r="G829" s="111"/>
      <c r="H829" s="45"/>
      <c r="I829" s="49"/>
      <c r="J829" s="29"/>
      <c r="K829" s="30"/>
      <c r="L829" s="29"/>
      <c r="M829" s="29"/>
      <c r="N829" s="46"/>
      <c r="O829" s="47"/>
      <c r="P829" s="29"/>
      <c r="Q829" s="46"/>
      <c r="R829" s="112"/>
      <c r="S829" s="46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  <c r="AG829" s="46"/>
    </row>
    <row r="830" spans="1:33">
      <c r="A830" s="3"/>
      <c r="B830" s="62"/>
      <c r="C830" s="110"/>
      <c r="D830" s="28"/>
      <c r="E830" s="30"/>
      <c r="F830" s="47"/>
      <c r="G830" s="111"/>
      <c r="H830" s="45"/>
      <c r="I830" s="49"/>
      <c r="J830" s="29"/>
      <c r="K830" s="30"/>
      <c r="L830" s="29"/>
      <c r="M830" s="29"/>
      <c r="N830" s="46"/>
      <c r="O830" s="47"/>
      <c r="P830" s="29"/>
      <c r="Q830" s="46"/>
      <c r="R830" s="112"/>
      <c r="S830" s="46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  <c r="AG830" s="46"/>
    </row>
    <row r="831" spans="1:33">
      <c r="A831" s="3"/>
      <c r="B831" s="62"/>
      <c r="C831" s="110"/>
      <c r="D831" s="28"/>
      <c r="E831" s="30"/>
      <c r="F831" s="47"/>
      <c r="G831" s="111"/>
      <c r="H831" s="45"/>
      <c r="I831" s="49"/>
      <c r="J831" s="29"/>
      <c r="K831" s="30"/>
      <c r="L831" s="29"/>
      <c r="M831" s="29"/>
      <c r="N831" s="46"/>
      <c r="O831" s="47"/>
      <c r="P831" s="29"/>
      <c r="Q831" s="46"/>
      <c r="R831" s="112"/>
      <c r="S831" s="46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  <c r="AG831" s="46"/>
    </row>
    <row r="832" spans="1:33">
      <c r="A832" s="3"/>
      <c r="B832" s="62"/>
      <c r="C832" s="110"/>
      <c r="D832" s="28"/>
      <c r="E832" s="30"/>
      <c r="F832" s="47"/>
      <c r="G832" s="111"/>
      <c r="H832" s="45"/>
      <c r="I832" s="49"/>
      <c r="J832" s="29"/>
      <c r="K832" s="30"/>
      <c r="L832" s="29"/>
      <c r="M832" s="29"/>
      <c r="N832" s="46"/>
      <c r="O832" s="47"/>
      <c r="P832" s="29"/>
      <c r="Q832" s="46"/>
      <c r="R832" s="112"/>
      <c r="S832" s="46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  <c r="AG832" s="46"/>
    </row>
    <row r="833" spans="1:33">
      <c r="A833" s="3"/>
      <c r="B833" s="62"/>
      <c r="C833" s="110"/>
      <c r="D833" s="28"/>
      <c r="E833" s="30"/>
      <c r="F833" s="47"/>
      <c r="G833" s="111"/>
      <c r="H833" s="45"/>
      <c r="I833" s="49"/>
      <c r="J833" s="29"/>
      <c r="K833" s="30"/>
      <c r="L833" s="29"/>
      <c r="M833" s="29"/>
      <c r="N833" s="46"/>
      <c r="O833" s="47"/>
      <c r="P833" s="29"/>
      <c r="Q833" s="46"/>
      <c r="R833" s="112"/>
      <c r="S833" s="46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  <c r="AG833" s="46"/>
    </row>
    <row r="834" spans="1:33">
      <c r="A834" s="3"/>
      <c r="B834" s="62"/>
      <c r="C834" s="110"/>
      <c r="D834" s="28"/>
      <c r="E834" s="30"/>
      <c r="F834" s="47"/>
      <c r="G834" s="111"/>
      <c r="H834" s="45"/>
      <c r="I834" s="49"/>
      <c r="J834" s="29"/>
      <c r="K834" s="30"/>
      <c r="L834" s="29"/>
      <c r="M834" s="29"/>
      <c r="N834" s="46"/>
      <c r="O834" s="47"/>
      <c r="P834" s="29"/>
      <c r="Q834" s="46"/>
      <c r="R834" s="112"/>
      <c r="S834" s="46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  <c r="AG834" s="46"/>
    </row>
    <row r="835" spans="1:33">
      <c r="A835" s="3"/>
      <c r="B835" s="62"/>
      <c r="C835" s="110"/>
      <c r="D835" s="28"/>
      <c r="E835" s="30"/>
      <c r="F835" s="47"/>
      <c r="G835" s="111"/>
      <c r="H835" s="45"/>
      <c r="I835" s="49"/>
      <c r="J835" s="29"/>
      <c r="K835" s="30"/>
      <c r="L835" s="29"/>
      <c r="M835" s="29"/>
      <c r="N835" s="46"/>
      <c r="O835" s="47"/>
      <c r="P835" s="29"/>
      <c r="Q835" s="46"/>
      <c r="R835" s="112"/>
      <c r="S835" s="46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  <c r="AG835" s="46"/>
    </row>
    <row r="836" spans="1:33">
      <c r="A836" s="3"/>
      <c r="B836" s="62"/>
      <c r="C836" s="110"/>
      <c r="D836" s="28"/>
      <c r="E836" s="30"/>
      <c r="F836" s="47"/>
      <c r="G836" s="111"/>
      <c r="H836" s="45"/>
      <c r="I836" s="49"/>
      <c r="J836" s="29"/>
      <c r="K836" s="30"/>
      <c r="L836" s="29"/>
      <c r="M836" s="29"/>
      <c r="N836" s="46"/>
      <c r="O836" s="47"/>
      <c r="P836" s="29"/>
      <c r="Q836" s="46"/>
      <c r="R836" s="112"/>
      <c r="S836" s="46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  <c r="AG836" s="46"/>
    </row>
    <row r="837" spans="1:33">
      <c r="A837" s="3"/>
      <c r="B837" s="62"/>
      <c r="C837" s="110"/>
      <c r="D837" s="28"/>
      <c r="E837" s="30"/>
      <c r="F837" s="47"/>
      <c r="G837" s="111"/>
      <c r="H837" s="45"/>
      <c r="I837" s="49"/>
      <c r="J837" s="29"/>
      <c r="K837" s="30"/>
      <c r="L837" s="29"/>
      <c r="M837" s="29"/>
      <c r="N837" s="46"/>
      <c r="O837" s="47"/>
      <c r="P837" s="29"/>
      <c r="Q837" s="46"/>
      <c r="R837" s="112"/>
      <c r="S837" s="46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  <c r="AG837" s="46"/>
    </row>
    <row r="838" spans="1:33">
      <c r="A838" s="3"/>
      <c r="B838" s="62"/>
      <c r="C838" s="110"/>
      <c r="D838" s="28"/>
      <c r="E838" s="30"/>
      <c r="F838" s="47"/>
      <c r="G838" s="111"/>
      <c r="H838" s="45"/>
      <c r="I838" s="49"/>
      <c r="J838" s="29"/>
      <c r="K838" s="30"/>
      <c r="L838" s="29"/>
      <c r="M838" s="29"/>
      <c r="N838" s="46"/>
      <c r="O838" s="47"/>
      <c r="P838" s="29"/>
      <c r="Q838" s="46"/>
      <c r="R838" s="112"/>
      <c r="S838" s="46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  <c r="AG838" s="46"/>
    </row>
    <row r="839" spans="1:33">
      <c r="A839" s="3"/>
      <c r="B839" s="62"/>
      <c r="C839" s="110"/>
      <c r="D839" s="28"/>
      <c r="E839" s="30"/>
      <c r="F839" s="47"/>
      <c r="G839" s="111"/>
      <c r="H839" s="45"/>
      <c r="I839" s="49"/>
      <c r="J839" s="29"/>
      <c r="K839" s="30"/>
      <c r="L839" s="29"/>
      <c r="M839" s="29"/>
      <c r="N839" s="46"/>
      <c r="O839" s="47"/>
      <c r="P839" s="29"/>
      <c r="Q839" s="46"/>
      <c r="R839" s="112"/>
      <c r="S839" s="46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  <c r="AG839" s="46"/>
    </row>
    <row r="840" spans="1:33">
      <c r="A840" s="3"/>
      <c r="B840" s="62"/>
      <c r="C840" s="110"/>
      <c r="D840" s="28"/>
      <c r="E840" s="30"/>
      <c r="F840" s="47"/>
      <c r="G840" s="111"/>
      <c r="H840" s="45"/>
      <c r="I840" s="49"/>
      <c r="J840" s="29"/>
      <c r="K840" s="30"/>
      <c r="L840" s="29"/>
      <c r="M840" s="29"/>
      <c r="N840" s="46"/>
      <c r="O840" s="47"/>
      <c r="P840" s="29"/>
      <c r="Q840" s="46"/>
      <c r="R840" s="112"/>
      <c r="S840" s="46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  <c r="AG840" s="46"/>
    </row>
    <row r="841" spans="1:33">
      <c r="A841" s="3"/>
      <c r="B841" s="62"/>
      <c r="C841" s="110"/>
      <c r="D841" s="28"/>
      <c r="E841" s="30"/>
      <c r="F841" s="47"/>
      <c r="G841" s="111"/>
      <c r="H841" s="45"/>
      <c r="I841" s="49"/>
      <c r="J841" s="29"/>
      <c r="K841" s="30"/>
      <c r="L841" s="29"/>
      <c r="M841" s="29"/>
      <c r="N841" s="46"/>
      <c r="O841" s="47"/>
      <c r="P841" s="29"/>
      <c r="Q841" s="46"/>
      <c r="R841" s="112"/>
      <c r="S841" s="46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  <c r="AG841" s="46"/>
    </row>
    <row r="842" spans="1:33">
      <c r="A842" s="3"/>
      <c r="B842" s="62"/>
      <c r="C842" s="110"/>
      <c r="D842" s="28"/>
      <c r="E842" s="30"/>
      <c r="F842" s="47"/>
      <c r="G842" s="111"/>
      <c r="H842" s="45"/>
      <c r="I842" s="49"/>
      <c r="J842" s="29"/>
      <c r="K842" s="30"/>
      <c r="L842" s="29"/>
      <c r="M842" s="29"/>
      <c r="N842" s="46"/>
      <c r="O842" s="47"/>
      <c r="P842" s="29"/>
      <c r="Q842" s="46"/>
      <c r="R842" s="112"/>
      <c r="S842" s="46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  <c r="AG842" s="46"/>
    </row>
    <row r="843" spans="1:33">
      <c r="A843" s="3"/>
      <c r="B843" s="62"/>
      <c r="C843" s="110"/>
      <c r="D843" s="28"/>
      <c r="E843" s="30"/>
      <c r="F843" s="47"/>
      <c r="G843" s="111"/>
      <c r="H843" s="45"/>
      <c r="I843" s="49"/>
      <c r="J843" s="29"/>
      <c r="K843" s="30"/>
      <c r="L843" s="29"/>
      <c r="M843" s="29"/>
      <c r="N843" s="46"/>
      <c r="O843" s="47"/>
      <c r="P843" s="29"/>
      <c r="Q843" s="46"/>
      <c r="R843" s="112"/>
      <c r="S843" s="46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  <c r="AG843" s="46"/>
    </row>
    <row r="844" spans="1:33">
      <c r="A844" s="3"/>
      <c r="B844" s="62"/>
      <c r="C844" s="110"/>
      <c r="D844" s="28"/>
      <c r="E844" s="30"/>
      <c r="F844" s="47"/>
      <c r="G844" s="111"/>
      <c r="H844" s="45"/>
      <c r="I844" s="49"/>
      <c r="J844" s="29"/>
      <c r="K844" s="30"/>
      <c r="L844" s="29"/>
      <c r="M844" s="29"/>
      <c r="N844" s="46"/>
      <c r="O844" s="47"/>
      <c r="P844" s="29"/>
      <c r="Q844" s="46"/>
      <c r="R844" s="112"/>
      <c r="S844" s="46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  <c r="AG844" s="46"/>
    </row>
    <row r="845" spans="1:33">
      <c r="A845" s="3"/>
      <c r="B845" s="62"/>
      <c r="C845" s="110"/>
      <c r="D845" s="28"/>
      <c r="E845" s="30"/>
      <c r="F845" s="47"/>
      <c r="G845" s="111"/>
      <c r="H845" s="45"/>
      <c r="I845" s="49"/>
      <c r="J845" s="29"/>
      <c r="K845" s="30"/>
      <c r="L845" s="29"/>
      <c r="M845" s="29"/>
      <c r="N845" s="46"/>
      <c r="O845" s="47"/>
      <c r="P845" s="29"/>
      <c r="Q845" s="46"/>
      <c r="R845" s="112"/>
      <c r="S845" s="46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  <c r="AG845" s="46"/>
    </row>
    <row r="846" spans="1:33">
      <c r="A846" s="3"/>
      <c r="B846" s="62"/>
      <c r="C846" s="110"/>
      <c r="D846" s="28"/>
      <c r="E846" s="30"/>
      <c r="F846" s="47"/>
      <c r="G846" s="111"/>
      <c r="H846" s="45"/>
      <c r="I846" s="49"/>
      <c r="J846" s="29"/>
      <c r="K846" s="30"/>
      <c r="L846" s="29"/>
      <c r="M846" s="29"/>
      <c r="N846" s="46"/>
      <c r="O846" s="47"/>
      <c r="P846" s="29"/>
      <c r="Q846" s="46"/>
      <c r="R846" s="112"/>
      <c r="S846" s="46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  <c r="AG846" s="46"/>
    </row>
    <row r="847" spans="1:33">
      <c r="A847" s="3"/>
      <c r="B847" s="62"/>
      <c r="C847" s="110"/>
      <c r="D847" s="28"/>
      <c r="E847" s="30"/>
      <c r="F847" s="47"/>
      <c r="G847" s="111"/>
      <c r="H847" s="45"/>
      <c r="I847" s="49"/>
      <c r="J847" s="29"/>
      <c r="K847" s="30"/>
      <c r="L847" s="29"/>
      <c r="M847" s="29"/>
      <c r="N847" s="46"/>
      <c r="O847" s="47"/>
      <c r="P847" s="29"/>
      <c r="Q847" s="46"/>
      <c r="R847" s="112"/>
      <c r="S847" s="46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  <c r="AG847" s="46"/>
    </row>
    <row r="848" spans="1:33">
      <c r="A848" s="3"/>
      <c r="B848" s="62"/>
      <c r="C848" s="110"/>
      <c r="D848" s="28"/>
      <c r="E848" s="30"/>
      <c r="F848" s="47"/>
      <c r="G848" s="111"/>
      <c r="H848" s="45"/>
      <c r="I848" s="49"/>
      <c r="J848" s="29"/>
      <c r="K848" s="30"/>
      <c r="L848" s="29"/>
      <c r="M848" s="29"/>
      <c r="N848" s="46"/>
      <c r="O848" s="47"/>
      <c r="P848" s="29"/>
      <c r="Q848" s="46"/>
      <c r="R848" s="112"/>
      <c r="S848" s="46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  <c r="AG848" s="46"/>
    </row>
    <row r="849" spans="1:33">
      <c r="A849" s="3"/>
      <c r="B849" s="62"/>
      <c r="C849" s="110"/>
      <c r="D849" s="28"/>
      <c r="E849" s="30"/>
      <c r="F849" s="47"/>
      <c r="G849" s="111"/>
      <c r="H849" s="45"/>
      <c r="I849" s="49"/>
      <c r="J849" s="29"/>
      <c r="K849" s="30"/>
      <c r="L849" s="29"/>
      <c r="M849" s="29"/>
      <c r="N849" s="46"/>
      <c r="O849" s="47"/>
      <c r="P849" s="29"/>
      <c r="Q849" s="46"/>
      <c r="R849" s="112"/>
      <c r="S849" s="46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  <c r="AG849" s="46"/>
    </row>
    <row r="850" spans="1:33">
      <c r="A850" s="3"/>
      <c r="B850" s="62"/>
      <c r="C850" s="110"/>
      <c r="D850" s="28"/>
      <c r="E850" s="30"/>
      <c r="F850" s="47"/>
      <c r="G850" s="111"/>
      <c r="H850" s="45"/>
      <c r="I850" s="49"/>
      <c r="J850" s="29"/>
      <c r="K850" s="30"/>
      <c r="L850" s="29"/>
      <c r="M850" s="29"/>
      <c r="N850" s="46"/>
      <c r="O850" s="47"/>
      <c r="P850" s="29"/>
      <c r="Q850" s="46"/>
      <c r="R850" s="112"/>
      <c r="S850" s="46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  <c r="AG850" s="46"/>
    </row>
    <row r="851" spans="1:33">
      <c r="A851" s="3"/>
      <c r="B851" s="62"/>
      <c r="C851" s="110"/>
      <c r="D851" s="28"/>
      <c r="E851" s="30"/>
      <c r="F851" s="47"/>
      <c r="G851" s="111"/>
      <c r="H851" s="45"/>
      <c r="I851" s="49"/>
      <c r="J851" s="29"/>
      <c r="K851" s="30"/>
      <c r="L851" s="29"/>
      <c r="M851" s="29"/>
      <c r="N851" s="46"/>
      <c r="O851" s="47"/>
      <c r="P851" s="29"/>
      <c r="Q851" s="46"/>
      <c r="R851" s="112"/>
      <c r="S851" s="46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  <c r="AG851" s="46"/>
    </row>
    <row r="852" spans="1:33">
      <c r="A852" s="3"/>
      <c r="B852" s="62"/>
      <c r="C852" s="110"/>
      <c r="D852" s="28"/>
      <c r="E852" s="30"/>
      <c r="F852" s="47"/>
      <c r="G852" s="111"/>
      <c r="H852" s="45"/>
      <c r="I852" s="49"/>
      <c r="J852" s="29"/>
      <c r="K852" s="30"/>
      <c r="L852" s="29"/>
      <c r="M852" s="29"/>
      <c r="N852" s="46"/>
      <c r="O852" s="47"/>
      <c r="P852" s="29"/>
      <c r="Q852" s="46"/>
      <c r="R852" s="112"/>
      <c r="S852" s="46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  <c r="AG852" s="46"/>
    </row>
    <row r="853" spans="1:33">
      <c r="A853" s="3"/>
      <c r="B853" s="62"/>
      <c r="C853" s="110"/>
      <c r="D853" s="28"/>
      <c r="E853" s="30"/>
      <c r="F853" s="47"/>
      <c r="G853" s="111"/>
      <c r="H853" s="45"/>
      <c r="I853" s="49"/>
      <c r="J853" s="29"/>
      <c r="K853" s="30"/>
      <c r="L853" s="29"/>
      <c r="M853" s="29"/>
      <c r="N853" s="46"/>
      <c r="O853" s="47"/>
      <c r="P853" s="29"/>
      <c r="Q853" s="46"/>
      <c r="R853" s="112"/>
      <c r="S853" s="46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  <c r="AG853" s="46"/>
    </row>
    <row r="854" spans="1:33">
      <c r="A854" s="3"/>
      <c r="B854" s="62"/>
      <c r="C854" s="110"/>
      <c r="D854" s="28"/>
      <c r="E854" s="30"/>
      <c r="F854" s="47"/>
      <c r="G854" s="111"/>
      <c r="H854" s="45"/>
      <c r="I854" s="49"/>
      <c r="J854" s="29"/>
      <c r="K854" s="30"/>
      <c r="L854" s="29"/>
      <c r="M854" s="29"/>
      <c r="N854" s="46"/>
      <c r="O854" s="47"/>
      <c r="P854" s="29"/>
      <c r="Q854" s="46"/>
      <c r="R854" s="112"/>
      <c r="S854" s="46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  <c r="AG854" s="46"/>
    </row>
    <row r="855" spans="1:33">
      <c r="A855" s="3"/>
      <c r="B855" s="62"/>
      <c r="C855" s="110"/>
      <c r="D855" s="28"/>
      <c r="E855" s="30"/>
      <c r="F855" s="47"/>
      <c r="G855" s="111"/>
      <c r="H855" s="45"/>
      <c r="I855" s="49"/>
      <c r="J855" s="29"/>
      <c r="K855" s="30"/>
      <c r="L855" s="29"/>
      <c r="M855" s="29"/>
      <c r="N855" s="46"/>
      <c r="O855" s="47"/>
      <c r="P855" s="29"/>
      <c r="Q855" s="46"/>
      <c r="R855" s="112"/>
      <c r="S855" s="46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  <c r="AG855" s="46"/>
    </row>
    <row r="856" spans="1:33">
      <c r="A856" s="3"/>
      <c r="B856" s="62"/>
      <c r="C856" s="110"/>
      <c r="D856" s="28"/>
      <c r="E856" s="30"/>
      <c r="F856" s="47"/>
      <c r="G856" s="111"/>
      <c r="H856" s="45"/>
      <c r="I856" s="49"/>
      <c r="J856" s="29"/>
      <c r="K856" s="30"/>
      <c r="L856" s="29"/>
      <c r="M856" s="29"/>
      <c r="N856" s="46"/>
      <c r="O856" s="47"/>
      <c r="P856" s="29"/>
      <c r="Q856" s="46"/>
      <c r="R856" s="112"/>
      <c r="S856" s="46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  <c r="AG856" s="46"/>
    </row>
    <row r="857" spans="1:33">
      <c r="A857" s="3"/>
      <c r="B857" s="62"/>
      <c r="C857" s="110"/>
      <c r="D857" s="28"/>
      <c r="E857" s="30"/>
      <c r="F857" s="47"/>
      <c r="G857" s="111"/>
      <c r="H857" s="45"/>
      <c r="I857" s="49"/>
      <c r="J857" s="29"/>
      <c r="K857" s="30"/>
      <c r="L857" s="29"/>
      <c r="M857" s="29"/>
      <c r="N857" s="46"/>
      <c r="O857" s="47"/>
      <c r="P857" s="29"/>
      <c r="Q857" s="46"/>
      <c r="R857" s="112"/>
      <c r="S857" s="46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  <c r="AG857" s="46"/>
    </row>
    <row r="858" spans="1:33">
      <c r="A858" s="3"/>
      <c r="B858" s="62"/>
      <c r="C858" s="110"/>
      <c r="D858" s="28"/>
      <c r="E858" s="30"/>
      <c r="F858" s="47"/>
      <c r="G858" s="111"/>
      <c r="H858" s="45"/>
      <c r="I858" s="49"/>
      <c r="J858" s="29"/>
      <c r="K858" s="30"/>
      <c r="L858" s="29"/>
      <c r="M858" s="29"/>
      <c r="N858" s="46"/>
      <c r="O858" s="47"/>
      <c r="P858" s="29"/>
      <c r="Q858" s="46"/>
      <c r="R858" s="112"/>
      <c r="S858" s="46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  <c r="AG858" s="46"/>
    </row>
    <row r="859" spans="1:33">
      <c r="A859" s="3"/>
      <c r="B859" s="62"/>
      <c r="C859" s="110"/>
      <c r="D859" s="28"/>
      <c r="E859" s="30"/>
      <c r="F859" s="47"/>
      <c r="G859" s="111"/>
      <c r="H859" s="45"/>
      <c r="I859" s="49"/>
      <c r="J859" s="29"/>
      <c r="K859" s="30"/>
      <c r="L859" s="29"/>
      <c r="M859" s="29"/>
      <c r="N859" s="46"/>
      <c r="O859" s="47"/>
      <c r="P859" s="29"/>
      <c r="Q859" s="46"/>
      <c r="R859" s="112"/>
      <c r="S859" s="46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  <c r="AG859" s="46"/>
    </row>
    <row r="860" spans="1:33">
      <c r="A860" s="3"/>
      <c r="B860" s="62"/>
      <c r="C860" s="110"/>
      <c r="D860" s="28"/>
      <c r="E860" s="30"/>
      <c r="F860" s="47"/>
      <c r="G860" s="111"/>
      <c r="H860" s="45"/>
      <c r="I860" s="49"/>
      <c r="J860" s="29"/>
      <c r="K860" s="30"/>
      <c r="L860" s="29"/>
      <c r="M860" s="29"/>
      <c r="N860" s="46"/>
      <c r="O860" s="47"/>
      <c r="P860" s="29"/>
      <c r="Q860" s="46"/>
      <c r="R860" s="112"/>
      <c r="S860" s="46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  <c r="AG860" s="46"/>
    </row>
    <row r="861" spans="1:33">
      <c r="A861" s="3"/>
      <c r="B861" s="62"/>
      <c r="C861" s="110"/>
      <c r="D861" s="28"/>
      <c r="E861" s="30"/>
      <c r="F861" s="47"/>
      <c r="G861" s="111"/>
      <c r="H861" s="45"/>
      <c r="I861" s="49"/>
      <c r="J861" s="29"/>
      <c r="K861" s="30"/>
      <c r="L861" s="29"/>
      <c r="M861" s="29"/>
      <c r="N861" s="46"/>
      <c r="O861" s="47"/>
      <c r="P861" s="29"/>
      <c r="Q861" s="46"/>
      <c r="R861" s="112"/>
      <c r="S861" s="46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  <c r="AG861" s="46"/>
    </row>
    <row r="862" spans="1:33">
      <c r="A862" s="3"/>
      <c r="B862" s="62"/>
      <c r="C862" s="110"/>
      <c r="D862" s="28"/>
      <c r="E862" s="30"/>
      <c r="F862" s="47"/>
      <c r="G862" s="111"/>
      <c r="H862" s="45"/>
      <c r="I862" s="49"/>
      <c r="J862" s="29"/>
      <c r="K862" s="30"/>
      <c r="L862" s="29"/>
      <c r="M862" s="29"/>
      <c r="N862" s="46"/>
      <c r="O862" s="47"/>
      <c r="P862" s="29"/>
      <c r="Q862" s="46"/>
      <c r="R862" s="112"/>
      <c r="S862" s="46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  <c r="AG862" s="46"/>
    </row>
    <row r="863" spans="1:33">
      <c r="A863" s="3"/>
      <c r="B863" s="62"/>
      <c r="C863" s="110"/>
      <c r="D863" s="28"/>
      <c r="E863" s="30"/>
      <c r="F863" s="47"/>
      <c r="G863" s="111"/>
      <c r="H863" s="45"/>
      <c r="I863" s="49"/>
      <c r="J863" s="29"/>
      <c r="K863" s="30"/>
      <c r="L863" s="29"/>
      <c r="M863" s="29"/>
      <c r="N863" s="46"/>
      <c r="O863" s="47"/>
      <c r="P863" s="29"/>
      <c r="Q863" s="46"/>
      <c r="R863" s="112"/>
      <c r="S863" s="46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  <c r="AG863" s="46"/>
    </row>
    <row r="864" spans="1:33">
      <c r="A864" s="3"/>
      <c r="B864" s="62"/>
      <c r="C864" s="110"/>
      <c r="D864" s="28"/>
      <c r="E864" s="30"/>
      <c r="F864" s="47"/>
      <c r="G864" s="111"/>
      <c r="H864" s="45"/>
      <c r="I864" s="49"/>
      <c r="J864" s="29"/>
      <c r="K864" s="30"/>
      <c r="L864" s="29"/>
      <c r="M864" s="29"/>
      <c r="N864" s="46"/>
      <c r="O864" s="47"/>
      <c r="P864" s="29"/>
      <c r="Q864" s="46"/>
      <c r="R864" s="112"/>
      <c r="S864" s="46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  <c r="AG864" s="46"/>
    </row>
    <row r="865" spans="1:33">
      <c r="A865" s="3"/>
      <c r="B865" s="62"/>
      <c r="C865" s="110"/>
      <c r="D865" s="28"/>
      <c r="E865" s="30"/>
      <c r="F865" s="47"/>
      <c r="G865" s="111"/>
      <c r="H865" s="45"/>
      <c r="I865" s="49"/>
      <c r="J865" s="29"/>
      <c r="K865" s="30"/>
      <c r="L865" s="29"/>
      <c r="M865" s="29"/>
      <c r="N865" s="46"/>
      <c r="O865" s="47"/>
      <c r="P865" s="29"/>
      <c r="Q865" s="46"/>
      <c r="R865" s="112"/>
      <c r="S865" s="46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  <c r="AG865" s="46"/>
    </row>
    <row r="866" spans="1:33">
      <c r="A866" s="3"/>
      <c r="B866" s="62"/>
      <c r="C866" s="110"/>
      <c r="D866" s="28"/>
      <c r="E866" s="30"/>
      <c r="F866" s="47"/>
      <c r="G866" s="111"/>
      <c r="H866" s="45"/>
      <c r="I866" s="49"/>
      <c r="J866" s="29"/>
      <c r="K866" s="30"/>
      <c r="L866" s="29"/>
      <c r="M866" s="29"/>
      <c r="N866" s="46"/>
      <c r="O866" s="47"/>
      <c r="P866" s="29"/>
      <c r="Q866" s="46"/>
      <c r="R866" s="112"/>
      <c r="S866" s="46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  <c r="AG866" s="46"/>
    </row>
    <row r="867" spans="1:33">
      <c r="A867" s="3"/>
      <c r="B867" s="62"/>
      <c r="C867" s="110"/>
      <c r="D867" s="28"/>
      <c r="E867" s="30"/>
      <c r="F867" s="47"/>
      <c r="G867" s="111"/>
      <c r="H867" s="45"/>
      <c r="I867" s="49"/>
      <c r="J867" s="29"/>
      <c r="K867" s="30"/>
      <c r="L867" s="29"/>
      <c r="M867" s="29"/>
      <c r="N867" s="46"/>
      <c r="O867" s="47"/>
      <c r="P867" s="29"/>
      <c r="Q867" s="46"/>
      <c r="R867" s="112"/>
      <c r="S867" s="46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  <c r="AG867" s="46"/>
    </row>
    <row r="868" spans="1:33">
      <c r="A868" s="3"/>
      <c r="B868" s="62"/>
      <c r="C868" s="110"/>
      <c r="D868" s="28"/>
      <c r="E868" s="30"/>
      <c r="F868" s="47"/>
      <c r="G868" s="111"/>
      <c r="H868" s="45"/>
      <c r="I868" s="49"/>
      <c r="J868" s="29"/>
      <c r="K868" s="30"/>
      <c r="L868" s="29"/>
      <c r="M868" s="29"/>
      <c r="N868" s="46"/>
      <c r="O868" s="47"/>
      <c r="P868" s="29"/>
      <c r="Q868" s="46"/>
      <c r="R868" s="112"/>
      <c r="S868" s="46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  <c r="AG868" s="46"/>
    </row>
    <row r="869" spans="1:33">
      <c r="A869" s="3"/>
      <c r="B869" s="62"/>
      <c r="C869" s="110"/>
      <c r="D869" s="28"/>
      <c r="E869" s="30"/>
      <c r="F869" s="47"/>
      <c r="G869" s="111"/>
      <c r="H869" s="45"/>
      <c r="I869" s="49"/>
      <c r="J869" s="29"/>
      <c r="K869" s="30"/>
      <c r="L869" s="29"/>
      <c r="M869" s="29"/>
      <c r="N869" s="46"/>
      <c r="O869" s="47"/>
      <c r="P869" s="29"/>
      <c r="Q869" s="46"/>
      <c r="R869" s="112"/>
      <c r="S869" s="46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  <c r="AG869" s="46"/>
    </row>
    <row r="870" spans="1:33">
      <c r="A870" s="3"/>
      <c r="B870" s="62"/>
      <c r="C870" s="110"/>
      <c r="D870" s="28"/>
      <c r="E870" s="30"/>
      <c r="F870" s="47"/>
      <c r="G870" s="111"/>
      <c r="H870" s="45"/>
      <c r="I870" s="49"/>
      <c r="J870" s="29"/>
      <c r="K870" s="30"/>
      <c r="L870" s="29"/>
      <c r="M870" s="29"/>
      <c r="N870" s="46"/>
      <c r="O870" s="47"/>
      <c r="P870" s="29"/>
      <c r="Q870" s="46"/>
      <c r="R870" s="112"/>
      <c r="S870" s="46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  <c r="AG870" s="46"/>
    </row>
    <row r="871" spans="1:33">
      <c r="A871" s="3"/>
      <c r="B871" s="62"/>
      <c r="C871" s="110"/>
      <c r="D871" s="28"/>
      <c r="E871" s="30"/>
      <c r="F871" s="47"/>
      <c r="G871" s="111"/>
      <c r="H871" s="45"/>
      <c r="I871" s="49"/>
      <c r="J871" s="29"/>
      <c r="K871" s="30"/>
      <c r="L871" s="29"/>
      <c r="M871" s="29"/>
      <c r="N871" s="46"/>
      <c r="O871" s="47"/>
      <c r="P871" s="29"/>
      <c r="Q871" s="46"/>
      <c r="R871" s="112"/>
      <c r="S871" s="46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  <c r="AG871" s="46"/>
    </row>
    <row r="872" spans="1:33">
      <c r="A872" s="3"/>
      <c r="B872" s="62"/>
      <c r="C872" s="110"/>
      <c r="D872" s="28"/>
      <c r="E872" s="30"/>
      <c r="F872" s="47"/>
      <c r="G872" s="111"/>
      <c r="H872" s="45"/>
      <c r="I872" s="49"/>
      <c r="J872" s="29"/>
      <c r="K872" s="30"/>
      <c r="L872" s="29"/>
      <c r="M872" s="29"/>
      <c r="N872" s="46"/>
      <c r="O872" s="47"/>
      <c r="P872" s="29"/>
      <c r="Q872" s="46"/>
      <c r="R872" s="112"/>
      <c r="S872" s="46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  <c r="AG872" s="46"/>
    </row>
    <row r="873" spans="1:33">
      <c r="A873" s="3"/>
      <c r="B873" s="62"/>
      <c r="C873" s="110"/>
      <c r="D873" s="28"/>
      <c r="E873" s="30"/>
      <c r="F873" s="47"/>
      <c r="G873" s="111"/>
      <c r="H873" s="45"/>
      <c r="I873" s="49"/>
      <c r="J873" s="29"/>
      <c r="K873" s="30"/>
      <c r="L873" s="29"/>
      <c r="M873" s="29"/>
      <c r="N873" s="46"/>
      <c r="O873" s="47"/>
      <c r="P873" s="29"/>
      <c r="Q873" s="46"/>
      <c r="R873" s="112"/>
      <c r="S873" s="46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  <c r="AG873" s="46"/>
    </row>
    <row r="874" spans="1:33">
      <c r="A874" s="3"/>
      <c r="B874" s="62"/>
      <c r="C874" s="110"/>
      <c r="D874" s="28"/>
      <c r="E874" s="30"/>
      <c r="F874" s="47"/>
      <c r="G874" s="111"/>
      <c r="H874" s="45"/>
      <c r="I874" s="49"/>
      <c r="J874" s="29"/>
      <c r="K874" s="30"/>
      <c r="L874" s="29"/>
      <c r="M874" s="29"/>
      <c r="N874" s="46"/>
      <c r="O874" s="47"/>
      <c r="P874" s="29"/>
      <c r="Q874" s="46"/>
      <c r="R874" s="112"/>
      <c r="S874" s="46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  <c r="AG874" s="46"/>
    </row>
    <row r="875" spans="1:33">
      <c r="A875" s="3"/>
      <c r="B875" s="62"/>
      <c r="C875" s="110"/>
      <c r="D875" s="28"/>
      <c r="E875" s="30"/>
      <c r="F875" s="47"/>
      <c r="G875" s="111"/>
      <c r="H875" s="45"/>
      <c r="I875" s="49"/>
      <c r="J875" s="29"/>
      <c r="K875" s="30"/>
      <c r="L875" s="29"/>
      <c r="M875" s="29"/>
      <c r="N875" s="46"/>
      <c r="O875" s="47"/>
      <c r="P875" s="29"/>
      <c r="Q875" s="46"/>
      <c r="R875" s="112"/>
      <c r="S875" s="46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  <c r="AG875" s="46"/>
    </row>
    <row r="876" spans="1:33">
      <c r="A876" s="3"/>
      <c r="B876" s="62"/>
      <c r="C876" s="110"/>
      <c r="D876" s="28"/>
      <c r="E876" s="30"/>
      <c r="F876" s="47"/>
      <c r="G876" s="111"/>
      <c r="H876" s="45"/>
      <c r="I876" s="49"/>
      <c r="J876" s="29"/>
      <c r="K876" s="30"/>
      <c r="L876" s="29"/>
      <c r="M876" s="29"/>
      <c r="N876" s="46"/>
      <c r="O876" s="47"/>
      <c r="P876" s="29"/>
      <c r="Q876" s="46"/>
      <c r="R876" s="112"/>
      <c r="S876" s="46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  <c r="AG876" s="46"/>
    </row>
    <row r="877" spans="1:33">
      <c r="A877" s="3"/>
      <c r="B877" s="62"/>
      <c r="C877" s="110"/>
      <c r="D877" s="28"/>
      <c r="E877" s="30"/>
      <c r="F877" s="47"/>
      <c r="G877" s="111"/>
      <c r="H877" s="45"/>
      <c r="I877" s="49"/>
      <c r="J877" s="29"/>
      <c r="K877" s="30"/>
      <c r="L877" s="29"/>
      <c r="M877" s="29"/>
      <c r="N877" s="46"/>
      <c r="O877" s="47"/>
      <c r="P877" s="29"/>
      <c r="Q877" s="46"/>
      <c r="R877" s="112"/>
      <c r="S877" s="46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  <c r="AG877" s="46"/>
    </row>
    <row r="878" spans="1:33">
      <c r="A878" s="3"/>
      <c r="B878" s="62"/>
      <c r="C878" s="110"/>
      <c r="D878" s="28"/>
      <c r="E878" s="30"/>
      <c r="F878" s="47"/>
      <c r="G878" s="111"/>
      <c r="H878" s="45"/>
      <c r="I878" s="49"/>
      <c r="J878" s="29"/>
      <c r="K878" s="30"/>
      <c r="L878" s="29"/>
      <c r="M878" s="29"/>
      <c r="N878" s="46"/>
      <c r="O878" s="47"/>
      <c r="P878" s="29"/>
      <c r="Q878" s="46"/>
      <c r="R878" s="112"/>
      <c r="S878" s="46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  <c r="AG878" s="46"/>
    </row>
    <row r="879" spans="1:33">
      <c r="A879" s="3"/>
      <c r="B879" s="62"/>
      <c r="C879" s="110"/>
      <c r="D879" s="28"/>
      <c r="E879" s="30"/>
      <c r="F879" s="47"/>
      <c r="G879" s="111"/>
      <c r="H879" s="45"/>
      <c r="I879" s="49"/>
      <c r="J879" s="29"/>
      <c r="K879" s="30"/>
      <c r="L879" s="29"/>
      <c r="M879" s="29"/>
      <c r="N879" s="46"/>
      <c r="O879" s="47"/>
      <c r="P879" s="29"/>
      <c r="Q879" s="46"/>
      <c r="R879" s="112"/>
      <c r="S879" s="46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  <c r="AG879" s="46"/>
    </row>
    <row r="880" spans="1:33">
      <c r="A880" s="3"/>
      <c r="B880" s="62"/>
      <c r="C880" s="110"/>
      <c r="D880" s="28"/>
      <c r="E880" s="30"/>
      <c r="F880" s="47"/>
      <c r="G880" s="111"/>
      <c r="H880" s="45"/>
      <c r="I880" s="49"/>
      <c r="J880" s="29"/>
      <c r="K880" s="30"/>
      <c r="L880" s="29"/>
      <c r="M880" s="29"/>
      <c r="N880" s="46"/>
      <c r="O880" s="47"/>
      <c r="P880" s="29"/>
      <c r="Q880" s="46"/>
      <c r="R880" s="112"/>
      <c r="S880" s="46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  <c r="AG880" s="46"/>
    </row>
    <row r="881" spans="1:33">
      <c r="A881" s="3"/>
      <c r="B881" s="62"/>
      <c r="C881" s="110"/>
      <c r="D881" s="28"/>
      <c r="E881" s="30"/>
      <c r="F881" s="47"/>
      <c r="G881" s="111"/>
      <c r="H881" s="45"/>
      <c r="I881" s="49"/>
      <c r="J881" s="29"/>
      <c r="K881" s="30"/>
      <c r="L881" s="29"/>
      <c r="M881" s="29"/>
      <c r="N881" s="46"/>
      <c r="O881" s="47"/>
      <c r="P881" s="29"/>
      <c r="Q881" s="46"/>
      <c r="R881" s="112"/>
      <c r="S881" s="46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  <c r="AG881" s="46"/>
    </row>
    <row r="882" spans="1:33">
      <c r="A882" s="3"/>
      <c r="B882" s="62"/>
      <c r="C882" s="110"/>
      <c r="D882" s="28"/>
      <c r="E882" s="30"/>
      <c r="F882" s="47"/>
      <c r="G882" s="111"/>
      <c r="H882" s="45"/>
      <c r="I882" s="49"/>
      <c r="J882" s="29"/>
      <c r="K882" s="30"/>
      <c r="L882" s="29"/>
      <c r="M882" s="29"/>
      <c r="N882" s="46"/>
      <c r="O882" s="47"/>
      <c r="P882" s="29"/>
      <c r="Q882" s="46"/>
      <c r="R882" s="112"/>
      <c r="S882" s="46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  <c r="AG882" s="46"/>
    </row>
    <row r="883" spans="1:33">
      <c r="A883" s="3"/>
      <c r="B883" s="62"/>
      <c r="C883" s="110"/>
      <c r="D883" s="28"/>
      <c r="E883" s="30"/>
      <c r="F883" s="47"/>
      <c r="G883" s="111"/>
      <c r="H883" s="45"/>
      <c r="I883" s="49"/>
      <c r="J883" s="29"/>
      <c r="K883" s="30"/>
      <c r="L883" s="29"/>
      <c r="M883" s="29"/>
      <c r="N883" s="46"/>
      <c r="O883" s="47"/>
      <c r="P883" s="29"/>
      <c r="Q883" s="46"/>
      <c r="R883" s="112"/>
      <c r="S883" s="46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  <c r="AG883" s="46"/>
    </row>
    <row r="884" spans="1:33">
      <c r="A884" s="3"/>
      <c r="B884" s="62"/>
      <c r="C884" s="110"/>
      <c r="D884" s="28"/>
      <c r="E884" s="30"/>
      <c r="F884" s="47"/>
      <c r="G884" s="111"/>
      <c r="H884" s="45"/>
      <c r="I884" s="49"/>
      <c r="J884" s="29"/>
      <c r="K884" s="30"/>
      <c r="L884" s="29"/>
      <c r="M884" s="29"/>
      <c r="N884" s="46"/>
      <c r="O884" s="47"/>
      <c r="P884" s="29"/>
      <c r="Q884" s="46"/>
      <c r="R884" s="112"/>
      <c r="S884" s="46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  <c r="AG884" s="46"/>
    </row>
    <row r="885" spans="1:33">
      <c r="A885" s="3"/>
      <c r="B885" s="62"/>
      <c r="C885" s="110"/>
      <c r="D885" s="28"/>
      <c r="E885" s="30"/>
      <c r="F885" s="47"/>
      <c r="G885" s="111"/>
      <c r="H885" s="45"/>
      <c r="I885" s="49"/>
      <c r="J885" s="29"/>
      <c r="K885" s="30"/>
      <c r="L885" s="29"/>
      <c r="M885" s="29"/>
      <c r="N885" s="46"/>
      <c r="O885" s="47"/>
      <c r="P885" s="29"/>
      <c r="Q885" s="46"/>
      <c r="R885" s="112"/>
      <c r="S885" s="46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  <c r="AG885" s="46"/>
    </row>
    <row r="886" spans="1:33">
      <c r="A886" s="3"/>
      <c r="B886" s="62"/>
      <c r="C886" s="110"/>
      <c r="D886" s="28"/>
      <c r="E886" s="30"/>
      <c r="F886" s="47"/>
      <c r="G886" s="111"/>
      <c r="H886" s="45"/>
      <c r="I886" s="49"/>
      <c r="J886" s="29"/>
      <c r="K886" s="30"/>
      <c r="L886" s="29"/>
      <c r="M886" s="29"/>
      <c r="N886" s="46"/>
      <c r="O886" s="47"/>
      <c r="P886" s="29"/>
      <c r="Q886" s="46"/>
      <c r="R886" s="112"/>
      <c r="S886" s="46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  <c r="AG886" s="46"/>
    </row>
    <row r="887" spans="1:33">
      <c r="A887" s="3"/>
      <c r="B887" s="62"/>
      <c r="C887" s="110"/>
      <c r="D887" s="28"/>
      <c r="E887" s="30"/>
      <c r="F887" s="47"/>
      <c r="G887" s="111"/>
      <c r="H887" s="45"/>
      <c r="I887" s="49"/>
      <c r="J887" s="29"/>
      <c r="K887" s="30"/>
      <c r="L887" s="29"/>
      <c r="M887" s="29"/>
      <c r="N887" s="46"/>
      <c r="O887" s="47"/>
      <c r="P887" s="29"/>
      <c r="Q887" s="46"/>
      <c r="R887" s="112"/>
      <c r="S887" s="46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  <c r="AG887" s="46"/>
    </row>
    <row r="888" spans="1:33">
      <c r="A888" s="3"/>
      <c r="B888" s="62"/>
      <c r="C888" s="110"/>
      <c r="D888" s="28"/>
      <c r="E888" s="30"/>
      <c r="F888" s="47"/>
      <c r="G888" s="111"/>
      <c r="H888" s="45"/>
      <c r="I888" s="49"/>
      <c r="J888" s="29"/>
      <c r="K888" s="30"/>
      <c r="L888" s="29"/>
      <c r="M888" s="29"/>
      <c r="N888" s="46"/>
      <c r="O888" s="47"/>
      <c r="P888" s="29"/>
      <c r="Q888" s="46"/>
      <c r="R888" s="112"/>
      <c r="S888" s="46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  <c r="AG888" s="46"/>
    </row>
    <row r="889" spans="1:33">
      <c r="A889" s="3"/>
      <c r="B889" s="62"/>
      <c r="C889" s="110"/>
      <c r="D889" s="28"/>
      <c r="E889" s="30"/>
      <c r="F889" s="47"/>
      <c r="G889" s="111"/>
      <c r="H889" s="45"/>
      <c r="I889" s="49"/>
      <c r="J889" s="29"/>
      <c r="K889" s="30"/>
      <c r="L889" s="29"/>
      <c r="M889" s="29"/>
      <c r="N889" s="46"/>
      <c r="O889" s="47"/>
      <c r="P889" s="29"/>
      <c r="Q889" s="46"/>
      <c r="R889" s="112"/>
      <c r="S889" s="46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  <c r="AG889" s="46"/>
    </row>
    <row r="890" spans="1:33">
      <c r="A890" s="3"/>
      <c r="B890" s="62"/>
      <c r="C890" s="110"/>
      <c r="D890" s="28"/>
      <c r="E890" s="30"/>
      <c r="F890" s="47"/>
      <c r="G890" s="111"/>
      <c r="H890" s="45"/>
      <c r="I890" s="49"/>
      <c r="J890" s="29"/>
      <c r="K890" s="30"/>
      <c r="L890" s="29"/>
      <c r="M890" s="29"/>
      <c r="N890" s="46"/>
      <c r="O890" s="47"/>
      <c r="P890" s="29"/>
      <c r="Q890" s="46"/>
      <c r="R890" s="112"/>
      <c r="S890" s="46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  <c r="AG890" s="46"/>
    </row>
    <row r="891" spans="1:33">
      <c r="A891" s="3"/>
      <c r="B891" s="62"/>
      <c r="C891" s="110"/>
      <c r="D891" s="28"/>
      <c r="E891" s="30"/>
      <c r="F891" s="47"/>
      <c r="G891" s="111"/>
      <c r="H891" s="45"/>
      <c r="I891" s="49"/>
      <c r="J891" s="29"/>
      <c r="K891" s="30"/>
      <c r="L891" s="29"/>
      <c r="M891" s="29"/>
      <c r="N891" s="46"/>
      <c r="O891" s="47"/>
      <c r="P891" s="29"/>
      <c r="Q891" s="46"/>
      <c r="R891" s="112"/>
      <c r="S891" s="46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  <c r="AG891" s="46"/>
    </row>
    <row r="892" spans="1:33">
      <c r="A892" s="3"/>
      <c r="B892" s="62"/>
      <c r="C892" s="110"/>
      <c r="D892" s="28"/>
      <c r="E892" s="30"/>
      <c r="F892" s="47"/>
      <c r="G892" s="111"/>
      <c r="H892" s="45"/>
      <c r="I892" s="49"/>
      <c r="J892" s="29"/>
      <c r="K892" s="30"/>
      <c r="L892" s="29"/>
      <c r="M892" s="29"/>
      <c r="N892" s="46"/>
      <c r="O892" s="47"/>
      <c r="P892" s="29"/>
      <c r="Q892" s="46"/>
      <c r="R892" s="112"/>
      <c r="S892" s="46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  <c r="AG892" s="46"/>
    </row>
    <row r="893" spans="1:33">
      <c r="A893" s="3"/>
      <c r="B893" s="62"/>
      <c r="C893" s="110"/>
      <c r="D893" s="28"/>
      <c r="E893" s="30"/>
      <c r="F893" s="47"/>
      <c r="G893" s="111"/>
      <c r="H893" s="45"/>
      <c r="I893" s="49"/>
      <c r="J893" s="29"/>
      <c r="K893" s="30"/>
      <c r="L893" s="29"/>
      <c r="M893" s="29"/>
      <c r="N893" s="46"/>
      <c r="O893" s="47"/>
      <c r="P893" s="29"/>
      <c r="Q893" s="46"/>
      <c r="R893" s="112"/>
      <c r="S893" s="46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  <c r="AG893" s="46"/>
    </row>
    <row r="894" spans="1:33">
      <c r="A894" s="3"/>
      <c r="B894" s="62"/>
      <c r="C894" s="110"/>
      <c r="D894" s="28"/>
      <c r="E894" s="30"/>
      <c r="F894" s="47"/>
      <c r="G894" s="111"/>
      <c r="H894" s="45"/>
      <c r="I894" s="49"/>
      <c r="J894" s="29"/>
      <c r="K894" s="30"/>
      <c r="L894" s="29"/>
      <c r="M894" s="29"/>
      <c r="N894" s="46"/>
      <c r="O894" s="47"/>
      <c r="P894" s="29"/>
      <c r="Q894" s="46"/>
      <c r="R894" s="112"/>
      <c r="S894" s="46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  <c r="AG894" s="46"/>
    </row>
    <row r="895" spans="1:33">
      <c r="A895" s="3"/>
      <c r="B895" s="62"/>
      <c r="C895" s="110"/>
      <c r="D895" s="28"/>
      <c r="E895" s="30"/>
      <c r="F895" s="47"/>
      <c r="G895" s="111"/>
      <c r="H895" s="45"/>
      <c r="I895" s="49"/>
      <c r="J895" s="29"/>
      <c r="K895" s="30"/>
      <c r="L895" s="29"/>
      <c r="M895" s="29"/>
      <c r="N895" s="46"/>
      <c r="O895" s="47"/>
      <c r="P895" s="29"/>
      <c r="Q895" s="46"/>
      <c r="R895" s="112"/>
      <c r="S895" s="46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  <c r="AG895" s="46"/>
    </row>
    <row r="896" spans="1:33">
      <c r="A896" s="3"/>
      <c r="B896" s="62"/>
      <c r="C896" s="110"/>
      <c r="D896" s="28"/>
      <c r="E896" s="30"/>
      <c r="F896" s="47"/>
      <c r="G896" s="111"/>
      <c r="H896" s="45"/>
      <c r="I896" s="49"/>
      <c r="J896" s="29"/>
      <c r="K896" s="30"/>
      <c r="L896" s="29"/>
      <c r="M896" s="29"/>
      <c r="N896" s="46"/>
      <c r="O896" s="47"/>
      <c r="P896" s="29"/>
      <c r="Q896" s="46"/>
      <c r="R896" s="112"/>
      <c r="S896" s="46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  <c r="AG896" s="46"/>
    </row>
    <row r="897" spans="1:33">
      <c r="A897" s="3"/>
      <c r="B897" s="62"/>
      <c r="C897" s="110"/>
      <c r="D897" s="28"/>
      <c r="E897" s="30"/>
      <c r="F897" s="47"/>
      <c r="G897" s="111"/>
      <c r="H897" s="45"/>
      <c r="I897" s="49"/>
      <c r="J897" s="29"/>
      <c r="K897" s="30"/>
      <c r="L897" s="29"/>
      <c r="M897" s="29"/>
      <c r="N897" s="46"/>
      <c r="O897" s="47"/>
      <c r="P897" s="29"/>
      <c r="Q897" s="46"/>
      <c r="R897" s="112"/>
      <c r="S897" s="46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  <c r="AG897" s="46"/>
    </row>
    <row r="898" spans="1:33">
      <c r="A898" s="3"/>
      <c r="B898" s="62"/>
      <c r="C898" s="110"/>
      <c r="D898" s="28"/>
      <c r="E898" s="30"/>
      <c r="F898" s="47"/>
      <c r="G898" s="111"/>
      <c r="H898" s="45"/>
      <c r="I898" s="49"/>
      <c r="J898" s="29"/>
      <c r="K898" s="30"/>
      <c r="L898" s="29"/>
      <c r="M898" s="29"/>
      <c r="N898" s="46"/>
      <c r="O898" s="47"/>
      <c r="P898" s="29"/>
      <c r="Q898" s="46"/>
      <c r="R898" s="112"/>
      <c r="S898" s="46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  <c r="AG898" s="46"/>
    </row>
    <row r="899" spans="1:33">
      <c r="A899" s="3"/>
      <c r="B899" s="62"/>
      <c r="C899" s="110"/>
      <c r="D899" s="28"/>
      <c r="E899" s="30"/>
      <c r="F899" s="47"/>
      <c r="G899" s="111"/>
      <c r="H899" s="45"/>
      <c r="I899" s="49"/>
      <c r="J899" s="29"/>
      <c r="K899" s="30"/>
      <c r="L899" s="29"/>
      <c r="M899" s="29"/>
      <c r="N899" s="46"/>
      <c r="O899" s="47"/>
      <c r="P899" s="29"/>
      <c r="Q899" s="46"/>
      <c r="R899" s="112"/>
      <c r="S899" s="46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  <c r="AG899" s="46"/>
    </row>
    <row r="900" spans="1:33">
      <c r="A900" s="3"/>
      <c r="B900" s="62"/>
      <c r="C900" s="110"/>
      <c r="D900" s="28"/>
      <c r="E900" s="30"/>
      <c r="F900" s="47"/>
      <c r="G900" s="111"/>
      <c r="H900" s="45"/>
      <c r="I900" s="49"/>
      <c r="J900" s="29"/>
      <c r="K900" s="30"/>
      <c r="L900" s="29"/>
      <c r="M900" s="29"/>
      <c r="N900" s="46"/>
      <c r="O900" s="47"/>
      <c r="P900" s="29"/>
      <c r="Q900" s="46"/>
      <c r="R900" s="112"/>
      <c r="S900" s="46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  <c r="AG900" s="46"/>
    </row>
    <row r="901" spans="1:33">
      <c r="A901" s="3"/>
      <c r="B901" s="62"/>
      <c r="C901" s="110"/>
      <c r="D901" s="28"/>
      <c r="E901" s="30"/>
      <c r="F901" s="47"/>
      <c r="G901" s="111"/>
      <c r="H901" s="45"/>
      <c r="I901" s="49"/>
      <c r="J901" s="29"/>
      <c r="K901" s="30"/>
      <c r="L901" s="29"/>
      <c r="M901" s="29"/>
      <c r="N901" s="46"/>
      <c r="O901" s="47"/>
      <c r="P901" s="29"/>
      <c r="Q901" s="46"/>
      <c r="R901" s="112"/>
      <c r="S901" s="46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  <c r="AG901" s="46"/>
    </row>
    <row r="902" spans="1:33">
      <c r="A902" s="3"/>
      <c r="B902" s="62"/>
      <c r="C902" s="110"/>
      <c r="D902" s="28"/>
      <c r="E902" s="30"/>
      <c r="F902" s="47"/>
      <c r="G902" s="111"/>
      <c r="H902" s="45"/>
      <c r="I902" s="49"/>
      <c r="J902" s="29"/>
      <c r="K902" s="30"/>
      <c r="L902" s="29"/>
      <c r="M902" s="29"/>
      <c r="N902" s="46"/>
      <c r="O902" s="47"/>
      <c r="P902" s="29"/>
      <c r="Q902" s="46"/>
      <c r="R902" s="112"/>
      <c r="S902" s="46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  <c r="AG902" s="46"/>
    </row>
    <row r="903" spans="1:33">
      <c r="A903" s="3"/>
      <c r="B903" s="62"/>
      <c r="C903" s="110"/>
      <c r="D903" s="28"/>
      <c r="E903" s="30"/>
      <c r="F903" s="47"/>
      <c r="G903" s="111"/>
      <c r="H903" s="45"/>
      <c r="I903" s="49"/>
      <c r="J903" s="29"/>
      <c r="K903" s="30"/>
      <c r="L903" s="29"/>
      <c r="M903" s="29"/>
      <c r="N903" s="46"/>
      <c r="O903" s="47"/>
      <c r="P903" s="29"/>
      <c r="Q903" s="46"/>
      <c r="R903" s="112"/>
      <c r="S903" s="46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  <c r="AG903" s="46"/>
    </row>
    <row r="904" spans="1:33">
      <c r="A904" s="3"/>
      <c r="B904" s="62"/>
      <c r="C904" s="110"/>
      <c r="D904" s="28"/>
      <c r="E904" s="30"/>
      <c r="F904" s="47"/>
      <c r="G904" s="111"/>
      <c r="H904" s="45"/>
      <c r="I904" s="49"/>
      <c r="J904" s="29"/>
      <c r="K904" s="30"/>
      <c r="L904" s="29"/>
      <c r="M904" s="29"/>
      <c r="N904" s="46"/>
      <c r="O904" s="47"/>
      <c r="P904" s="29"/>
      <c r="Q904" s="46"/>
      <c r="R904" s="112"/>
      <c r="S904" s="46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  <c r="AG904" s="46"/>
    </row>
    <row r="905" spans="1:33">
      <c r="A905" s="3"/>
      <c r="B905" s="62"/>
      <c r="C905" s="110"/>
      <c r="D905" s="28"/>
      <c r="E905" s="30"/>
      <c r="F905" s="47"/>
      <c r="G905" s="111"/>
      <c r="H905" s="45"/>
      <c r="I905" s="49"/>
      <c r="J905" s="29"/>
      <c r="K905" s="30"/>
      <c r="L905" s="29"/>
      <c r="M905" s="29"/>
      <c r="N905" s="46"/>
      <c r="O905" s="47"/>
      <c r="P905" s="29"/>
      <c r="Q905" s="46"/>
      <c r="R905" s="112"/>
      <c r="S905" s="46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  <c r="AG905" s="46"/>
    </row>
    <row r="906" spans="1:33">
      <c r="A906" s="3"/>
      <c r="B906" s="62"/>
      <c r="C906" s="110"/>
      <c r="D906" s="28"/>
      <c r="E906" s="30"/>
      <c r="F906" s="47"/>
      <c r="G906" s="111"/>
      <c r="H906" s="45"/>
      <c r="I906" s="49"/>
      <c r="J906" s="29"/>
      <c r="K906" s="30"/>
      <c r="L906" s="29"/>
      <c r="M906" s="29"/>
      <c r="N906" s="46"/>
      <c r="O906" s="47"/>
      <c r="P906" s="29"/>
      <c r="Q906" s="46"/>
      <c r="R906" s="112"/>
      <c r="S906" s="46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  <c r="AG906" s="46"/>
    </row>
    <row r="907" spans="1:33">
      <c r="A907" s="3"/>
      <c r="B907" s="62"/>
      <c r="C907" s="110"/>
      <c r="D907" s="28"/>
      <c r="E907" s="30"/>
      <c r="F907" s="47"/>
      <c r="G907" s="111"/>
      <c r="H907" s="45"/>
      <c r="I907" s="49"/>
      <c r="J907" s="29"/>
      <c r="K907" s="30"/>
      <c r="L907" s="29"/>
      <c r="M907" s="29"/>
      <c r="N907" s="46"/>
      <c r="O907" s="47"/>
      <c r="P907" s="29"/>
      <c r="Q907" s="46"/>
      <c r="R907" s="112"/>
      <c r="S907" s="46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  <c r="AG907" s="46"/>
    </row>
    <row r="908" spans="1:33">
      <c r="A908" s="3"/>
      <c r="B908" s="62"/>
      <c r="C908" s="110"/>
      <c r="D908" s="28"/>
      <c r="E908" s="30"/>
      <c r="F908" s="47"/>
      <c r="G908" s="111"/>
      <c r="H908" s="45"/>
      <c r="I908" s="49"/>
      <c r="J908" s="29"/>
      <c r="K908" s="30"/>
      <c r="L908" s="29"/>
      <c r="M908" s="29"/>
      <c r="N908" s="46"/>
      <c r="O908" s="47"/>
      <c r="P908" s="29"/>
      <c r="Q908" s="46"/>
      <c r="R908" s="112"/>
      <c r="S908" s="46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  <c r="AG908" s="46"/>
    </row>
    <row r="909" spans="1:33">
      <c r="A909" s="3"/>
      <c r="B909" s="62"/>
      <c r="C909" s="110"/>
      <c r="D909" s="28"/>
      <c r="E909" s="30"/>
      <c r="F909" s="47"/>
      <c r="G909" s="111"/>
      <c r="H909" s="45"/>
      <c r="I909" s="49"/>
      <c r="J909" s="29"/>
      <c r="K909" s="30"/>
      <c r="L909" s="29"/>
      <c r="M909" s="29"/>
      <c r="N909" s="46"/>
      <c r="O909" s="47"/>
      <c r="P909" s="29"/>
      <c r="Q909" s="46"/>
      <c r="R909" s="112"/>
      <c r="S909" s="46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  <c r="AG909" s="46"/>
    </row>
    <row r="910" spans="1:33">
      <c r="A910" s="3"/>
      <c r="B910" s="62"/>
      <c r="C910" s="110"/>
      <c r="D910" s="28"/>
      <c r="E910" s="30"/>
      <c r="F910" s="47"/>
      <c r="G910" s="111"/>
      <c r="H910" s="45"/>
      <c r="I910" s="49"/>
      <c r="J910" s="29"/>
      <c r="K910" s="30"/>
      <c r="L910" s="29"/>
      <c r="M910" s="29"/>
      <c r="N910" s="46"/>
      <c r="O910" s="47"/>
      <c r="P910" s="29"/>
      <c r="Q910" s="46"/>
      <c r="R910" s="112"/>
      <c r="S910" s="46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  <c r="AG910" s="46"/>
    </row>
    <row r="911" spans="1:33">
      <c r="A911" s="3"/>
      <c r="B911" s="62"/>
      <c r="C911" s="110"/>
      <c r="D911" s="28"/>
      <c r="E911" s="30"/>
      <c r="F911" s="47"/>
      <c r="G911" s="111"/>
      <c r="H911" s="45"/>
      <c r="I911" s="49"/>
      <c r="J911" s="29"/>
      <c r="K911" s="30"/>
      <c r="L911" s="29"/>
      <c r="M911" s="29"/>
      <c r="N911" s="46"/>
      <c r="O911" s="47"/>
      <c r="P911" s="29"/>
      <c r="Q911" s="46"/>
      <c r="R911" s="112"/>
      <c r="S911" s="46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  <c r="AG911" s="46"/>
    </row>
    <row r="912" spans="1:33">
      <c r="A912" s="3"/>
      <c r="B912" s="62"/>
      <c r="C912" s="110"/>
      <c r="D912" s="28"/>
      <c r="E912" s="30"/>
      <c r="F912" s="47"/>
      <c r="G912" s="111"/>
      <c r="H912" s="45"/>
      <c r="I912" s="49"/>
      <c r="J912" s="29"/>
      <c r="K912" s="30"/>
      <c r="L912" s="29"/>
      <c r="M912" s="29"/>
      <c r="N912" s="46"/>
      <c r="O912" s="47"/>
      <c r="P912" s="29"/>
      <c r="Q912" s="46"/>
      <c r="R912" s="112"/>
      <c r="S912" s="46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  <c r="AG912" s="46"/>
    </row>
    <row r="913" spans="1:33">
      <c r="A913" s="3"/>
      <c r="B913" s="62"/>
      <c r="C913" s="110"/>
      <c r="D913" s="28"/>
      <c r="E913" s="30"/>
      <c r="F913" s="47"/>
      <c r="G913" s="111"/>
      <c r="H913" s="45"/>
      <c r="I913" s="49"/>
      <c r="J913" s="29"/>
      <c r="K913" s="30"/>
      <c r="L913" s="29"/>
      <c r="M913" s="29"/>
      <c r="N913" s="46"/>
      <c r="O913" s="47"/>
      <c r="P913" s="29"/>
      <c r="Q913" s="46"/>
      <c r="R913" s="112"/>
      <c r="S913" s="46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  <c r="AG913" s="46"/>
    </row>
    <row r="914" spans="1:33">
      <c r="A914" s="3"/>
      <c r="B914" s="62"/>
      <c r="C914" s="110"/>
      <c r="D914" s="28"/>
      <c r="E914" s="30"/>
      <c r="F914" s="47"/>
      <c r="G914" s="111"/>
      <c r="H914" s="45"/>
      <c r="I914" s="49"/>
      <c r="J914" s="29"/>
      <c r="K914" s="30"/>
      <c r="L914" s="29"/>
      <c r="M914" s="29"/>
      <c r="N914" s="46"/>
      <c r="O914" s="47"/>
      <c r="P914" s="29"/>
      <c r="Q914" s="46"/>
      <c r="R914" s="112"/>
      <c r="S914" s="46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  <c r="AG914" s="46"/>
    </row>
    <row r="915" spans="1:33">
      <c r="A915" s="3"/>
      <c r="B915" s="62"/>
      <c r="C915" s="110"/>
      <c r="D915" s="28"/>
      <c r="E915" s="30"/>
      <c r="F915" s="47"/>
      <c r="G915" s="111"/>
      <c r="H915" s="45"/>
      <c r="I915" s="49"/>
      <c r="J915" s="29"/>
      <c r="K915" s="30"/>
      <c r="L915" s="29"/>
      <c r="M915" s="29"/>
      <c r="N915" s="46"/>
      <c r="O915" s="47"/>
      <c r="P915" s="29"/>
      <c r="Q915" s="46"/>
      <c r="R915" s="112"/>
      <c r="S915" s="46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  <c r="AG915" s="46"/>
    </row>
    <row r="916" spans="1:33">
      <c r="A916" s="3"/>
      <c r="B916" s="62"/>
      <c r="C916" s="110"/>
      <c r="D916" s="28"/>
      <c r="E916" s="30"/>
      <c r="F916" s="47"/>
      <c r="G916" s="111"/>
      <c r="H916" s="45"/>
      <c r="I916" s="49"/>
      <c r="J916" s="29"/>
      <c r="K916" s="30"/>
      <c r="L916" s="29"/>
      <c r="M916" s="29"/>
      <c r="N916" s="46"/>
      <c r="O916" s="47"/>
      <c r="P916" s="29"/>
      <c r="Q916" s="46"/>
      <c r="R916" s="112"/>
      <c r="S916" s="46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  <c r="AG916" s="46"/>
    </row>
    <row r="917" spans="1:33">
      <c r="A917" s="3"/>
      <c r="B917" s="62"/>
      <c r="C917" s="110"/>
      <c r="D917" s="28"/>
      <c r="E917" s="30"/>
      <c r="F917" s="47"/>
      <c r="G917" s="111"/>
      <c r="H917" s="45"/>
      <c r="I917" s="49"/>
      <c r="J917" s="29"/>
      <c r="K917" s="30"/>
      <c r="L917" s="29"/>
      <c r="M917" s="29"/>
      <c r="N917" s="46"/>
      <c r="O917" s="47"/>
      <c r="P917" s="29"/>
      <c r="Q917" s="46"/>
      <c r="R917" s="112"/>
      <c r="S917" s="46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  <c r="AG917" s="46"/>
    </row>
    <row r="918" spans="1:33">
      <c r="A918" s="3"/>
      <c r="B918" s="62"/>
      <c r="C918" s="110"/>
      <c r="D918" s="28"/>
      <c r="E918" s="30"/>
      <c r="F918" s="47"/>
      <c r="G918" s="111"/>
      <c r="H918" s="45"/>
      <c r="I918" s="49"/>
      <c r="J918" s="29"/>
      <c r="K918" s="30"/>
      <c r="L918" s="29"/>
      <c r="M918" s="29"/>
      <c r="N918" s="46"/>
      <c r="O918" s="47"/>
      <c r="P918" s="29"/>
      <c r="Q918" s="46"/>
      <c r="R918" s="112"/>
      <c r="S918" s="46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  <c r="AG918" s="46"/>
    </row>
    <row r="919" spans="1:33">
      <c r="A919" s="3"/>
      <c r="B919" s="62"/>
      <c r="C919" s="110"/>
      <c r="D919" s="28"/>
      <c r="E919" s="30"/>
      <c r="F919" s="47"/>
      <c r="G919" s="111"/>
      <c r="H919" s="45"/>
      <c r="I919" s="49"/>
      <c r="J919" s="29"/>
      <c r="K919" s="30"/>
      <c r="L919" s="29"/>
      <c r="M919" s="29"/>
      <c r="N919" s="46"/>
      <c r="O919" s="47"/>
      <c r="P919" s="29"/>
      <c r="Q919" s="46"/>
      <c r="R919" s="112"/>
      <c r="S919" s="46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  <c r="AG919" s="46"/>
    </row>
    <row r="920" spans="1:33">
      <c r="A920" s="3"/>
      <c r="B920" s="62"/>
      <c r="C920" s="110"/>
      <c r="D920" s="28"/>
      <c r="E920" s="30"/>
      <c r="F920" s="47"/>
      <c r="G920" s="111"/>
      <c r="H920" s="45"/>
      <c r="I920" s="49"/>
      <c r="J920" s="29"/>
      <c r="K920" s="30"/>
      <c r="L920" s="29"/>
      <c r="M920" s="29"/>
      <c r="N920" s="46"/>
      <c r="O920" s="47"/>
      <c r="P920" s="29"/>
      <c r="Q920" s="46"/>
      <c r="R920" s="112"/>
      <c r="S920" s="46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  <c r="AG920" s="46"/>
    </row>
    <row r="921" spans="1:33">
      <c r="A921" s="3"/>
      <c r="B921" s="62"/>
      <c r="C921" s="110"/>
      <c r="D921" s="28"/>
      <c r="E921" s="30"/>
      <c r="F921" s="47"/>
      <c r="G921" s="111"/>
      <c r="H921" s="45"/>
      <c r="I921" s="49"/>
      <c r="J921" s="29"/>
      <c r="K921" s="30"/>
      <c r="L921" s="29"/>
      <c r="M921" s="29"/>
      <c r="N921" s="46"/>
      <c r="O921" s="47"/>
      <c r="P921" s="29"/>
      <c r="Q921" s="46"/>
      <c r="R921" s="112"/>
      <c r="S921" s="46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  <c r="AG921" s="46"/>
    </row>
    <row r="922" spans="1:33">
      <c r="A922" s="3"/>
      <c r="B922" s="62"/>
      <c r="C922" s="110"/>
      <c r="D922" s="28"/>
      <c r="E922" s="30"/>
      <c r="F922" s="47"/>
      <c r="G922" s="111"/>
      <c r="H922" s="45"/>
      <c r="I922" s="49"/>
      <c r="J922" s="29"/>
      <c r="K922" s="30"/>
      <c r="L922" s="29"/>
      <c r="M922" s="29"/>
      <c r="N922" s="46"/>
      <c r="O922" s="47"/>
      <c r="P922" s="29"/>
      <c r="Q922" s="46"/>
      <c r="R922" s="112"/>
      <c r="S922" s="46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  <c r="AG922" s="46"/>
    </row>
    <row r="923" spans="1:33">
      <c r="A923" s="3"/>
      <c r="B923" s="62"/>
      <c r="C923" s="110"/>
      <c r="D923" s="28"/>
      <c r="E923" s="30"/>
      <c r="F923" s="47"/>
      <c r="G923" s="111"/>
      <c r="H923" s="45"/>
      <c r="I923" s="49"/>
      <c r="J923" s="29"/>
      <c r="K923" s="30"/>
      <c r="L923" s="29"/>
      <c r="M923" s="29"/>
      <c r="N923" s="46"/>
      <c r="O923" s="47"/>
      <c r="P923" s="29"/>
      <c r="Q923" s="46"/>
      <c r="R923" s="112"/>
      <c r="S923" s="46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  <c r="AG923" s="46"/>
    </row>
    <row r="924" spans="1:33">
      <c r="A924" s="3"/>
      <c r="B924" s="62"/>
      <c r="C924" s="110"/>
      <c r="D924" s="28"/>
      <c r="E924" s="30"/>
      <c r="F924" s="47"/>
      <c r="G924" s="111"/>
      <c r="H924" s="45"/>
      <c r="I924" s="49"/>
      <c r="J924" s="29"/>
      <c r="K924" s="30"/>
      <c r="L924" s="29"/>
      <c r="M924" s="29"/>
      <c r="N924" s="46"/>
      <c r="O924" s="47"/>
      <c r="P924" s="29"/>
      <c r="Q924" s="46"/>
      <c r="R924" s="112"/>
      <c r="S924" s="46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  <c r="AG924" s="46"/>
    </row>
    <row r="925" spans="1:33">
      <c r="A925" s="3"/>
      <c r="B925" s="62"/>
      <c r="C925" s="110"/>
      <c r="D925" s="28"/>
      <c r="E925" s="30"/>
      <c r="F925" s="47"/>
      <c r="G925" s="111"/>
      <c r="H925" s="45"/>
      <c r="I925" s="49"/>
      <c r="J925" s="29"/>
      <c r="K925" s="30"/>
      <c r="L925" s="29"/>
      <c r="M925" s="29"/>
      <c r="N925" s="46"/>
      <c r="O925" s="47"/>
      <c r="P925" s="29"/>
      <c r="Q925" s="46"/>
      <c r="R925" s="112"/>
      <c r="S925" s="46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  <c r="AG925" s="46"/>
    </row>
    <row r="926" spans="1:33">
      <c r="A926" s="3"/>
      <c r="B926" s="62"/>
      <c r="C926" s="110"/>
      <c r="D926" s="28"/>
      <c r="E926" s="30"/>
      <c r="F926" s="47"/>
      <c r="G926" s="111"/>
      <c r="H926" s="45"/>
      <c r="I926" s="49"/>
      <c r="J926" s="29"/>
      <c r="K926" s="30"/>
      <c r="L926" s="29"/>
      <c r="M926" s="29"/>
      <c r="N926" s="46"/>
      <c r="O926" s="47"/>
      <c r="P926" s="29"/>
      <c r="Q926" s="46"/>
      <c r="R926" s="112"/>
      <c r="S926" s="46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  <c r="AG926" s="46"/>
    </row>
    <row r="927" spans="1:33">
      <c r="A927" s="3"/>
      <c r="B927" s="62"/>
      <c r="C927" s="110"/>
      <c r="D927" s="28"/>
      <c r="E927" s="30"/>
      <c r="F927" s="47"/>
      <c r="G927" s="111"/>
      <c r="H927" s="45"/>
      <c r="I927" s="49"/>
      <c r="J927" s="29"/>
      <c r="K927" s="30"/>
      <c r="L927" s="29"/>
      <c r="M927" s="29"/>
      <c r="N927" s="46"/>
      <c r="O927" s="47"/>
      <c r="P927" s="29"/>
      <c r="Q927" s="46"/>
      <c r="R927" s="112"/>
      <c r="S927" s="46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  <c r="AG927" s="46"/>
    </row>
    <row r="928" spans="1:33">
      <c r="A928" s="3"/>
      <c r="B928" s="62"/>
      <c r="C928" s="110"/>
      <c r="D928" s="28"/>
      <c r="E928" s="30"/>
      <c r="F928" s="47"/>
      <c r="G928" s="111"/>
      <c r="H928" s="45"/>
      <c r="I928" s="49"/>
      <c r="J928" s="29"/>
      <c r="K928" s="30"/>
      <c r="L928" s="29"/>
      <c r="M928" s="29"/>
      <c r="N928" s="46"/>
      <c r="O928" s="47"/>
      <c r="P928" s="29"/>
      <c r="Q928" s="46"/>
      <c r="R928" s="112"/>
      <c r="S928" s="46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  <c r="AG928" s="46"/>
    </row>
    <row r="929" spans="1:33">
      <c r="A929" s="3"/>
      <c r="B929" s="62"/>
      <c r="C929" s="110"/>
      <c r="D929" s="28"/>
      <c r="E929" s="30"/>
      <c r="F929" s="47"/>
      <c r="G929" s="111"/>
      <c r="H929" s="45"/>
      <c r="I929" s="49"/>
      <c r="J929" s="29"/>
      <c r="K929" s="30"/>
      <c r="L929" s="29"/>
      <c r="M929" s="29"/>
      <c r="N929" s="46"/>
      <c r="O929" s="47"/>
      <c r="P929" s="29"/>
      <c r="Q929" s="46"/>
      <c r="R929" s="112"/>
      <c r="S929" s="46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  <c r="AG929" s="46"/>
    </row>
    <row r="930" spans="1:33">
      <c r="A930" s="3"/>
      <c r="B930" s="62"/>
      <c r="C930" s="110"/>
      <c r="D930" s="28"/>
      <c r="E930" s="30"/>
      <c r="F930" s="47"/>
      <c r="G930" s="111"/>
      <c r="H930" s="45"/>
      <c r="I930" s="49"/>
      <c r="J930" s="29"/>
      <c r="K930" s="30"/>
      <c r="L930" s="29"/>
      <c r="M930" s="29"/>
      <c r="N930" s="46"/>
      <c r="O930" s="47"/>
      <c r="P930" s="29"/>
      <c r="Q930" s="46"/>
      <c r="R930" s="112"/>
      <c r="S930" s="46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  <c r="AG930" s="46"/>
    </row>
    <row r="931" spans="1:33">
      <c r="A931" s="3"/>
      <c r="B931" s="62"/>
      <c r="C931" s="110"/>
      <c r="D931" s="28"/>
      <c r="E931" s="30"/>
      <c r="F931" s="47"/>
      <c r="G931" s="111"/>
      <c r="H931" s="45"/>
      <c r="I931" s="49"/>
      <c r="J931" s="29"/>
      <c r="K931" s="30"/>
      <c r="L931" s="29"/>
      <c r="M931" s="29"/>
      <c r="N931" s="46"/>
      <c r="O931" s="47"/>
      <c r="P931" s="29"/>
      <c r="Q931" s="46"/>
      <c r="R931" s="112"/>
      <c r="S931" s="46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  <c r="AG931" s="46"/>
    </row>
    <row r="932" spans="1:33">
      <c r="A932" s="3"/>
      <c r="B932" s="62"/>
      <c r="C932" s="110"/>
      <c r="D932" s="28"/>
      <c r="E932" s="30"/>
      <c r="F932" s="47"/>
      <c r="G932" s="111"/>
      <c r="H932" s="45"/>
      <c r="I932" s="49"/>
      <c r="J932" s="29"/>
      <c r="K932" s="30"/>
      <c r="L932" s="29"/>
      <c r="M932" s="29"/>
      <c r="N932" s="46"/>
      <c r="O932" s="47"/>
      <c r="P932" s="29"/>
      <c r="Q932" s="46"/>
      <c r="R932" s="112"/>
      <c r="S932" s="46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  <c r="AG932" s="46"/>
    </row>
    <row r="933" spans="1:33">
      <c r="A933" s="3"/>
      <c r="B933" s="62"/>
      <c r="C933" s="110"/>
      <c r="D933" s="28"/>
      <c r="E933" s="30"/>
      <c r="F933" s="47"/>
      <c r="G933" s="111"/>
      <c r="H933" s="45"/>
      <c r="I933" s="49"/>
      <c r="J933" s="29"/>
      <c r="K933" s="30"/>
      <c r="L933" s="29"/>
      <c r="M933" s="29"/>
      <c r="N933" s="46"/>
      <c r="O933" s="47"/>
      <c r="P933" s="29"/>
      <c r="Q933" s="46"/>
      <c r="R933" s="112"/>
      <c r="S933" s="46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  <c r="AG933" s="46"/>
    </row>
    <row r="934" spans="1:33">
      <c r="A934" s="3"/>
      <c r="B934" s="62"/>
      <c r="C934" s="110"/>
      <c r="D934" s="28"/>
      <c r="E934" s="30"/>
      <c r="F934" s="47"/>
      <c r="G934" s="111"/>
      <c r="H934" s="45"/>
      <c r="I934" s="49"/>
      <c r="J934" s="29"/>
      <c r="K934" s="30"/>
      <c r="L934" s="29"/>
      <c r="M934" s="29"/>
      <c r="N934" s="46"/>
      <c r="O934" s="47"/>
      <c r="P934" s="29"/>
      <c r="Q934" s="46"/>
      <c r="R934" s="112"/>
      <c r="S934" s="46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  <c r="AG934" s="46"/>
    </row>
    <row r="935" spans="1:33">
      <c r="A935" s="3"/>
      <c r="B935" s="62"/>
      <c r="C935" s="110"/>
      <c r="D935" s="28"/>
      <c r="E935" s="30"/>
      <c r="F935" s="47"/>
      <c r="G935" s="111"/>
      <c r="H935" s="45"/>
      <c r="I935" s="49"/>
      <c r="J935" s="29"/>
      <c r="K935" s="30"/>
      <c r="L935" s="29"/>
      <c r="M935" s="29"/>
      <c r="N935" s="46"/>
      <c r="O935" s="47"/>
      <c r="P935" s="29"/>
      <c r="Q935" s="46"/>
      <c r="R935" s="112"/>
      <c r="S935" s="46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  <c r="AG935" s="46"/>
    </row>
    <row r="936" spans="1:33">
      <c r="A936" s="3"/>
      <c r="B936" s="62"/>
      <c r="C936" s="110"/>
      <c r="D936" s="28"/>
      <c r="E936" s="30"/>
      <c r="F936" s="47"/>
      <c r="G936" s="111"/>
      <c r="H936" s="45"/>
      <c r="I936" s="49"/>
      <c r="J936" s="29"/>
      <c r="K936" s="30"/>
      <c r="L936" s="29"/>
      <c r="M936" s="29"/>
      <c r="N936" s="46"/>
      <c r="O936" s="47"/>
      <c r="P936" s="29"/>
      <c r="Q936" s="46"/>
      <c r="R936" s="112"/>
      <c r="S936" s="46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  <c r="AG936" s="46"/>
    </row>
    <row r="937" spans="1:33">
      <c r="A937" s="3"/>
      <c r="B937" s="62"/>
      <c r="C937" s="110"/>
      <c r="D937" s="28"/>
      <c r="E937" s="30"/>
      <c r="F937" s="47"/>
      <c r="G937" s="111"/>
      <c r="H937" s="45"/>
      <c r="I937" s="49"/>
      <c r="J937" s="29"/>
      <c r="K937" s="30"/>
      <c r="L937" s="29"/>
      <c r="M937" s="29"/>
      <c r="N937" s="46"/>
      <c r="O937" s="47"/>
      <c r="P937" s="29"/>
      <c r="Q937" s="46"/>
      <c r="R937" s="112"/>
      <c r="S937" s="46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  <c r="AG937" s="46"/>
    </row>
    <row r="938" spans="1:33">
      <c r="A938" s="3"/>
      <c r="B938" s="62"/>
      <c r="C938" s="110"/>
      <c r="D938" s="28"/>
      <c r="E938" s="30"/>
      <c r="F938" s="47"/>
      <c r="G938" s="111"/>
      <c r="H938" s="45"/>
      <c r="I938" s="49"/>
      <c r="J938" s="29"/>
      <c r="K938" s="30"/>
      <c r="L938" s="29"/>
      <c r="M938" s="29"/>
      <c r="N938" s="46"/>
      <c r="O938" s="47"/>
      <c r="P938" s="29"/>
      <c r="Q938" s="46"/>
      <c r="R938" s="112"/>
      <c r="S938" s="46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  <c r="AG938" s="46"/>
    </row>
    <row r="939" spans="1:33">
      <c r="A939" s="3"/>
      <c r="B939" s="62"/>
      <c r="C939" s="110"/>
      <c r="D939" s="28"/>
      <c r="E939" s="30"/>
      <c r="F939" s="47"/>
      <c r="G939" s="111"/>
      <c r="H939" s="45"/>
      <c r="I939" s="49"/>
      <c r="J939" s="29"/>
      <c r="K939" s="30"/>
      <c r="L939" s="29"/>
      <c r="M939" s="29"/>
      <c r="N939" s="46"/>
      <c r="O939" s="47"/>
      <c r="P939" s="29"/>
      <c r="Q939" s="46"/>
      <c r="R939" s="112"/>
      <c r="S939" s="46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  <c r="AG939" s="46"/>
    </row>
    <row r="940" spans="1:33">
      <c r="A940" s="3"/>
      <c r="B940" s="62"/>
      <c r="C940" s="110"/>
      <c r="D940" s="28"/>
      <c r="E940" s="30"/>
      <c r="F940" s="47"/>
      <c r="G940" s="111"/>
      <c r="H940" s="45"/>
      <c r="I940" s="49"/>
      <c r="J940" s="29"/>
      <c r="K940" s="30"/>
      <c r="L940" s="29"/>
      <c r="M940" s="29"/>
      <c r="N940" s="46"/>
      <c r="O940" s="47"/>
      <c r="P940" s="29"/>
      <c r="Q940" s="46"/>
      <c r="R940" s="112"/>
      <c r="S940" s="46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  <c r="AG940" s="46"/>
    </row>
    <row r="941" spans="1:33">
      <c r="A941" s="3"/>
      <c r="B941" s="62"/>
      <c r="C941" s="110"/>
      <c r="D941" s="28"/>
      <c r="E941" s="30"/>
      <c r="F941" s="47"/>
      <c r="G941" s="111"/>
      <c r="H941" s="45"/>
      <c r="I941" s="49"/>
      <c r="J941" s="29"/>
      <c r="K941" s="30"/>
      <c r="L941" s="29"/>
      <c r="M941" s="29"/>
      <c r="N941" s="46"/>
      <c r="O941" s="47"/>
      <c r="P941" s="29"/>
      <c r="Q941" s="46"/>
      <c r="R941" s="112"/>
      <c r="S941" s="46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  <c r="AG941" s="46"/>
    </row>
    <row r="942" spans="1:33">
      <c r="A942" s="3"/>
      <c r="B942" s="62"/>
      <c r="C942" s="110"/>
      <c r="D942" s="28"/>
      <c r="E942" s="30"/>
      <c r="F942" s="47"/>
      <c r="G942" s="111"/>
      <c r="H942" s="45"/>
      <c r="I942" s="49"/>
      <c r="J942" s="29"/>
      <c r="K942" s="30"/>
      <c r="L942" s="29"/>
      <c r="M942" s="29"/>
      <c r="N942" s="46"/>
      <c r="O942" s="47"/>
      <c r="P942" s="29"/>
      <c r="Q942" s="46"/>
      <c r="R942" s="112"/>
      <c r="S942" s="46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  <c r="AG942" s="46"/>
    </row>
    <row r="943" spans="1:33">
      <c r="A943" s="3"/>
      <c r="B943" s="62"/>
      <c r="C943" s="110"/>
      <c r="D943" s="28"/>
      <c r="E943" s="30"/>
      <c r="F943" s="47"/>
      <c r="G943" s="111"/>
      <c r="H943" s="45"/>
      <c r="I943" s="49"/>
      <c r="J943" s="29"/>
      <c r="K943" s="30"/>
      <c r="L943" s="29"/>
      <c r="M943" s="29"/>
      <c r="N943" s="46"/>
      <c r="O943" s="47"/>
      <c r="P943" s="29"/>
      <c r="Q943" s="46"/>
      <c r="R943" s="112"/>
      <c r="S943" s="46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  <c r="AG943" s="46"/>
    </row>
    <row r="944" spans="1:33">
      <c r="A944" s="3"/>
      <c r="B944" s="62"/>
      <c r="C944" s="110"/>
      <c r="D944" s="28"/>
      <c r="E944" s="30"/>
      <c r="F944" s="47"/>
      <c r="G944" s="111"/>
      <c r="H944" s="45"/>
      <c r="I944" s="49"/>
      <c r="J944" s="29"/>
      <c r="K944" s="30"/>
      <c r="L944" s="29"/>
      <c r="M944" s="29"/>
      <c r="N944" s="46"/>
      <c r="O944" s="47"/>
      <c r="P944" s="29"/>
      <c r="Q944" s="46"/>
      <c r="R944" s="112"/>
      <c r="S944" s="46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  <c r="AG944" s="46"/>
    </row>
    <row r="945" spans="1:33">
      <c r="A945" s="3"/>
      <c r="B945" s="62"/>
      <c r="C945" s="110"/>
      <c r="D945" s="28"/>
      <c r="E945" s="30"/>
      <c r="F945" s="47"/>
      <c r="G945" s="111"/>
      <c r="H945" s="45"/>
      <c r="I945" s="49"/>
      <c r="J945" s="29"/>
      <c r="K945" s="30"/>
      <c r="L945" s="29"/>
      <c r="M945" s="29"/>
      <c r="N945" s="46"/>
      <c r="O945" s="47"/>
      <c r="P945" s="29"/>
      <c r="Q945" s="46"/>
      <c r="R945" s="112"/>
      <c r="S945" s="46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  <c r="AG945" s="46"/>
    </row>
    <row r="946" spans="1:33">
      <c r="A946" s="3"/>
      <c r="B946" s="62"/>
      <c r="C946" s="110"/>
      <c r="D946" s="28"/>
      <c r="E946" s="30"/>
      <c r="F946" s="47"/>
      <c r="G946" s="111"/>
      <c r="H946" s="45"/>
      <c r="I946" s="49"/>
      <c r="J946" s="29"/>
      <c r="K946" s="30"/>
      <c r="L946" s="29"/>
      <c r="M946" s="29"/>
      <c r="N946" s="46"/>
      <c r="O946" s="47"/>
      <c r="P946" s="29"/>
      <c r="Q946" s="46"/>
      <c r="R946" s="112"/>
      <c r="S946" s="46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  <c r="AG946" s="46"/>
    </row>
    <row r="947" spans="1:33">
      <c r="A947" s="3"/>
      <c r="B947" s="62"/>
      <c r="C947" s="110"/>
      <c r="D947" s="28"/>
      <c r="E947" s="30"/>
      <c r="F947" s="47"/>
      <c r="G947" s="111"/>
      <c r="H947" s="45"/>
      <c r="I947" s="49"/>
      <c r="J947" s="29"/>
      <c r="K947" s="30"/>
      <c r="L947" s="29"/>
      <c r="M947" s="29"/>
      <c r="N947" s="46"/>
      <c r="O947" s="47"/>
      <c r="P947" s="29"/>
      <c r="Q947" s="46"/>
      <c r="R947" s="112"/>
      <c r="S947" s="46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  <c r="AG947" s="46"/>
    </row>
    <row r="948" spans="1:33">
      <c r="A948" s="3"/>
      <c r="B948" s="62"/>
      <c r="C948" s="110"/>
      <c r="D948" s="28"/>
      <c r="E948" s="30"/>
      <c r="F948" s="47"/>
      <c r="G948" s="111"/>
      <c r="H948" s="45"/>
      <c r="I948" s="49"/>
      <c r="J948" s="29"/>
      <c r="K948" s="30"/>
      <c r="L948" s="29"/>
      <c r="M948" s="29"/>
      <c r="N948" s="46"/>
      <c r="O948" s="47"/>
      <c r="P948" s="29"/>
      <c r="Q948" s="46"/>
      <c r="R948" s="112"/>
      <c r="S948" s="46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  <c r="AG948" s="46"/>
    </row>
    <row r="949" spans="1:33">
      <c r="A949" s="3"/>
      <c r="B949" s="62"/>
      <c r="C949" s="110"/>
      <c r="D949" s="28"/>
      <c r="E949" s="30"/>
      <c r="F949" s="47"/>
      <c r="G949" s="111"/>
      <c r="H949" s="45"/>
      <c r="I949" s="49"/>
      <c r="J949" s="29"/>
      <c r="K949" s="30"/>
      <c r="L949" s="29"/>
      <c r="M949" s="29"/>
      <c r="N949" s="46"/>
      <c r="O949" s="47"/>
      <c r="P949" s="29"/>
      <c r="Q949" s="46"/>
      <c r="R949" s="112"/>
      <c r="S949" s="46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  <c r="AG949" s="46"/>
    </row>
    <row r="950" spans="1:33">
      <c r="A950" s="3"/>
      <c r="B950" s="62"/>
      <c r="C950" s="110"/>
      <c r="D950" s="28"/>
      <c r="E950" s="30"/>
      <c r="F950" s="47"/>
      <c r="G950" s="111"/>
      <c r="H950" s="45"/>
      <c r="I950" s="49"/>
      <c r="J950" s="29"/>
      <c r="K950" s="30"/>
      <c r="L950" s="29"/>
      <c r="M950" s="29"/>
      <c r="N950" s="46"/>
      <c r="O950" s="47"/>
      <c r="P950" s="29"/>
      <c r="Q950" s="46"/>
      <c r="R950" s="112"/>
      <c r="S950" s="46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  <c r="AG950" s="46"/>
    </row>
    <row r="951" spans="1:33">
      <c r="A951" s="3"/>
      <c r="B951" s="62"/>
      <c r="C951" s="110"/>
      <c r="D951" s="28"/>
      <c r="E951" s="30"/>
      <c r="F951" s="47"/>
      <c r="G951" s="111"/>
      <c r="H951" s="45"/>
      <c r="I951" s="49"/>
      <c r="J951" s="29"/>
      <c r="K951" s="30"/>
      <c r="L951" s="29"/>
      <c r="M951" s="29"/>
      <c r="N951" s="46"/>
      <c r="O951" s="47"/>
      <c r="P951" s="29"/>
      <c r="Q951" s="46"/>
      <c r="R951" s="112"/>
      <c r="S951" s="46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  <c r="AG951" s="46"/>
    </row>
    <row r="952" spans="1:33">
      <c r="A952" s="3"/>
      <c r="B952" s="62"/>
      <c r="C952" s="110"/>
      <c r="D952" s="28"/>
      <c r="E952" s="30"/>
      <c r="F952" s="47"/>
      <c r="G952" s="111"/>
      <c r="H952" s="45"/>
      <c r="I952" s="49"/>
      <c r="J952" s="29"/>
      <c r="K952" s="30"/>
      <c r="L952" s="29"/>
      <c r="M952" s="29"/>
      <c r="N952" s="46"/>
      <c r="O952" s="47"/>
      <c r="P952" s="29"/>
      <c r="Q952" s="46"/>
      <c r="R952" s="112"/>
      <c r="S952" s="46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  <c r="AG952" s="46"/>
    </row>
    <row r="953" spans="1:33">
      <c r="A953" s="3"/>
      <c r="B953" s="62"/>
      <c r="C953" s="110"/>
      <c r="D953" s="28"/>
      <c r="E953" s="30"/>
      <c r="F953" s="47"/>
      <c r="G953" s="111"/>
      <c r="H953" s="45"/>
      <c r="I953" s="49"/>
      <c r="J953" s="29"/>
      <c r="K953" s="30"/>
      <c r="L953" s="29"/>
      <c r="M953" s="29"/>
      <c r="N953" s="46"/>
      <c r="O953" s="47"/>
      <c r="P953" s="29"/>
      <c r="Q953" s="46"/>
      <c r="R953" s="112"/>
      <c r="S953" s="46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  <c r="AG953" s="46"/>
    </row>
    <row r="954" spans="1:33">
      <c r="A954" s="3"/>
      <c r="B954" s="62"/>
      <c r="C954" s="110"/>
      <c r="D954" s="28"/>
      <c r="E954" s="30"/>
      <c r="F954" s="47"/>
      <c r="G954" s="111"/>
      <c r="H954" s="45"/>
      <c r="I954" s="49"/>
      <c r="J954" s="29"/>
      <c r="K954" s="30"/>
      <c r="L954" s="29"/>
      <c r="M954" s="29"/>
      <c r="N954" s="46"/>
      <c r="O954" s="47"/>
      <c r="P954" s="29"/>
      <c r="Q954" s="46"/>
      <c r="R954" s="112"/>
      <c r="S954" s="46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  <c r="AG954" s="46"/>
    </row>
    <row r="955" spans="1:33">
      <c r="A955" s="3"/>
      <c r="B955" s="62"/>
      <c r="C955" s="110"/>
      <c r="D955" s="28"/>
      <c r="E955" s="30"/>
      <c r="F955" s="47"/>
      <c r="G955" s="111"/>
      <c r="H955" s="45"/>
      <c r="I955" s="49"/>
      <c r="J955" s="29"/>
      <c r="K955" s="30"/>
      <c r="L955" s="29"/>
      <c r="M955" s="29"/>
      <c r="N955" s="46"/>
      <c r="O955" s="47"/>
      <c r="P955" s="29"/>
      <c r="Q955" s="46"/>
      <c r="R955" s="112"/>
      <c r="S955" s="46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  <c r="AG955" s="46"/>
    </row>
    <row r="956" spans="1:33">
      <c r="A956" s="3"/>
      <c r="B956" s="62"/>
      <c r="C956" s="110"/>
      <c r="D956" s="28"/>
      <c r="E956" s="30"/>
      <c r="F956" s="47"/>
      <c r="G956" s="111"/>
      <c r="H956" s="45"/>
      <c r="I956" s="49"/>
      <c r="J956" s="29"/>
      <c r="K956" s="30"/>
      <c r="L956" s="29"/>
      <c r="M956" s="29"/>
      <c r="N956" s="46"/>
      <c r="O956" s="47"/>
      <c r="P956" s="29"/>
      <c r="Q956" s="46"/>
      <c r="R956" s="112"/>
      <c r="S956" s="46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  <c r="AG956" s="46"/>
    </row>
    <row r="957" spans="1:33">
      <c r="A957" s="3"/>
      <c r="B957" s="62"/>
      <c r="C957" s="110"/>
      <c r="D957" s="28"/>
      <c r="E957" s="30"/>
      <c r="F957" s="47"/>
      <c r="G957" s="111"/>
      <c r="H957" s="45"/>
      <c r="I957" s="49"/>
      <c r="J957" s="29"/>
      <c r="K957" s="30"/>
      <c r="L957" s="29"/>
      <c r="M957" s="29"/>
      <c r="N957" s="46"/>
      <c r="O957" s="47"/>
      <c r="P957" s="29"/>
      <c r="Q957" s="46"/>
      <c r="R957" s="112"/>
      <c r="S957" s="46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  <c r="AG957" s="46"/>
    </row>
    <row r="958" spans="1:33">
      <c r="A958" s="3"/>
      <c r="B958" s="62"/>
      <c r="C958" s="110"/>
      <c r="D958" s="28"/>
      <c r="E958" s="30"/>
      <c r="F958" s="47"/>
      <c r="G958" s="111"/>
      <c r="H958" s="45"/>
      <c r="I958" s="49"/>
      <c r="J958" s="29"/>
      <c r="K958" s="30"/>
      <c r="L958" s="29"/>
      <c r="M958" s="29"/>
      <c r="N958" s="46"/>
      <c r="O958" s="47"/>
      <c r="P958" s="29"/>
      <c r="Q958" s="46"/>
      <c r="R958" s="112"/>
      <c r="S958" s="46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  <c r="AG958" s="46"/>
    </row>
    <row r="959" spans="1:33">
      <c r="A959" s="3"/>
      <c r="B959" s="62"/>
      <c r="C959" s="110"/>
      <c r="D959" s="28"/>
      <c r="E959" s="30"/>
      <c r="F959" s="47"/>
      <c r="G959" s="111"/>
      <c r="H959" s="45"/>
      <c r="I959" s="49"/>
      <c r="J959" s="29"/>
      <c r="K959" s="30"/>
      <c r="L959" s="29"/>
      <c r="M959" s="29"/>
      <c r="N959" s="46"/>
      <c r="O959" s="47"/>
      <c r="P959" s="29"/>
      <c r="Q959" s="46"/>
      <c r="R959" s="112"/>
      <c r="S959" s="46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  <c r="AG959" s="46"/>
    </row>
    <row r="960" spans="1:33">
      <c r="A960" s="3"/>
      <c r="B960" s="62"/>
      <c r="C960" s="110"/>
      <c r="D960" s="28"/>
      <c r="E960" s="30"/>
      <c r="F960" s="47"/>
      <c r="G960" s="111"/>
      <c r="H960" s="45"/>
      <c r="I960" s="49"/>
      <c r="J960" s="29"/>
      <c r="K960" s="30"/>
      <c r="L960" s="29"/>
      <c r="M960" s="29"/>
      <c r="N960" s="46"/>
      <c r="O960" s="47"/>
      <c r="P960" s="29"/>
      <c r="Q960" s="46"/>
      <c r="R960" s="112"/>
      <c r="S960" s="46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  <c r="AG960" s="46"/>
    </row>
    <row r="961" spans="1:33">
      <c r="A961" s="3"/>
      <c r="B961" s="62"/>
      <c r="C961" s="110"/>
      <c r="D961" s="28"/>
      <c r="E961" s="30"/>
      <c r="F961" s="47"/>
      <c r="G961" s="111"/>
      <c r="H961" s="45"/>
      <c r="I961" s="49"/>
      <c r="J961" s="29"/>
      <c r="K961" s="30"/>
      <c r="L961" s="29"/>
      <c r="M961" s="29"/>
      <c r="N961" s="46"/>
      <c r="O961" s="47"/>
      <c r="P961" s="29"/>
      <c r="Q961" s="46"/>
      <c r="R961" s="112"/>
      <c r="S961" s="46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  <c r="AG961" s="46"/>
    </row>
    <row r="962" spans="1:33">
      <c r="A962" s="3"/>
      <c r="B962" s="62"/>
      <c r="C962" s="110"/>
      <c r="D962" s="28"/>
      <c r="E962" s="30"/>
      <c r="F962" s="47"/>
      <c r="G962" s="111"/>
      <c r="H962" s="45"/>
      <c r="I962" s="49"/>
      <c r="J962" s="29"/>
      <c r="K962" s="30"/>
      <c r="L962" s="29"/>
      <c r="M962" s="29"/>
      <c r="N962" s="46"/>
      <c r="O962" s="47"/>
      <c r="P962" s="29"/>
      <c r="Q962" s="46"/>
      <c r="R962" s="112"/>
      <c r="S962" s="46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  <c r="AG962" s="46"/>
    </row>
    <row r="963" spans="1:33">
      <c r="A963" s="3"/>
      <c r="B963" s="62"/>
      <c r="C963" s="110"/>
      <c r="D963" s="28"/>
      <c r="E963" s="30"/>
      <c r="F963" s="47"/>
      <c r="G963" s="111"/>
      <c r="H963" s="45"/>
      <c r="I963" s="49"/>
      <c r="J963" s="29"/>
      <c r="K963" s="30"/>
      <c r="L963" s="29"/>
      <c r="M963" s="29"/>
      <c r="N963" s="46"/>
      <c r="O963" s="47"/>
      <c r="P963" s="29"/>
      <c r="Q963" s="46"/>
      <c r="R963" s="112"/>
      <c r="S963" s="46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  <c r="AG963" s="46"/>
    </row>
    <row r="964" spans="1:33">
      <c r="A964" s="3"/>
      <c r="B964" s="62"/>
      <c r="C964" s="110"/>
      <c r="D964" s="28"/>
      <c r="E964" s="30"/>
      <c r="F964" s="47"/>
      <c r="G964" s="111"/>
      <c r="H964" s="45"/>
      <c r="I964" s="49"/>
      <c r="J964" s="29"/>
      <c r="K964" s="30"/>
      <c r="L964" s="29"/>
      <c r="M964" s="29"/>
      <c r="N964" s="46"/>
      <c r="O964" s="47"/>
      <c r="P964" s="29"/>
      <c r="Q964" s="46"/>
      <c r="R964" s="112"/>
      <c r="S964" s="46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  <c r="AG964" s="46"/>
    </row>
    <row r="965" spans="1:33">
      <c r="A965" s="3"/>
      <c r="B965" s="62"/>
      <c r="C965" s="110"/>
      <c r="D965" s="28"/>
      <c r="E965" s="30"/>
      <c r="F965" s="47"/>
      <c r="G965" s="111"/>
      <c r="H965" s="45"/>
      <c r="I965" s="49"/>
      <c r="J965" s="29"/>
      <c r="K965" s="30"/>
      <c r="L965" s="29"/>
      <c r="M965" s="29"/>
      <c r="N965" s="46"/>
      <c r="O965" s="47"/>
      <c r="P965" s="29"/>
      <c r="Q965" s="46"/>
      <c r="R965" s="112"/>
      <c r="S965" s="46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  <c r="AG965" s="46"/>
    </row>
    <row r="966" spans="1:33">
      <c r="A966" s="3"/>
      <c r="B966" s="62"/>
      <c r="C966" s="110"/>
      <c r="D966" s="28"/>
      <c r="E966" s="30"/>
      <c r="F966" s="47"/>
      <c r="G966" s="111"/>
      <c r="H966" s="45"/>
      <c r="I966" s="49"/>
      <c r="J966" s="29"/>
      <c r="K966" s="30"/>
      <c r="L966" s="29"/>
      <c r="M966" s="29"/>
      <c r="N966" s="46"/>
      <c r="O966" s="47"/>
      <c r="P966" s="29"/>
      <c r="Q966" s="46"/>
      <c r="R966" s="112"/>
      <c r="S966" s="46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  <c r="AG966" s="46"/>
    </row>
    <row r="967" spans="1:33">
      <c r="A967" s="3"/>
      <c r="B967" s="62"/>
      <c r="C967" s="110"/>
      <c r="D967" s="28"/>
      <c r="E967" s="30"/>
      <c r="F967" s="47"/>
      <c r="G967" s="111"/>
      <c r="H967" s="45"/>
      <c r="I967" s="49"/>
      <c r="J967" s="29"/>
      <c r="K967" s="30"/>
      <c r="L967" s="29"/>
      <c r="M967" s="29"/>
      <c r="N967" s="46"/>
      <c r="O967" s="47"/>
      <c r="P967" s="29"/>
      <c r="Q967" s="46"/>
      <c r="R967" s="112"/>
      <c r="S967" s="46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  <c r="AG967" s="46"/>
    </row>
    <row r="968" spans="1:33">
      <c r="A968" s="3"/>
      <c r="B968" s="62"/>
      <c r="C968" s="110"/>
      <c r="D968" s="28"/>
      <c r="E968" s="30"/>
      <c r="F968" s="47"/>
      <c r="G968" s="111"/>
      <c r="H968" s="45"/>
      <c r="I968" s="49"/>
      <c r="J968" s="29"/>
      <c r="K968" s="30"/>
      <c r="L968" s="29"/>
      <c r="M968" s="29"/>
      <c r="N968" s="46"/>
      <c r="O968" s="47"/>
      <c r="P968" s="29"/>
      <c r="Q968" s="46"/>
      <c r="R968" s="112"/>
      <c r="S968" s="46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  <c r="AG968" s="46"/>
    </row>
    <row r="969" spans="1:33">
      <c r="A969" s="3"/>
      <c r="B969" s="62"/>
      <c r="C969" s="110"/>
      <c r="D969" s="28"/>
      <c r="E969" s="30"/>
      <c r="F969" s="47"/>
      <c r="G969" s="111"/>
      <c r="H969" s="45"/>
      <c r="I969" s="49"/>
      <c r="J969" s="29"/>
      <c r="K969" s="30"/>
      <c r="L969" s="29"/>
      <c r="M969" s="29"/>
      <c r="N969" s="46"/>
      <c r="O969" s="47"/>
      <c r="P969" s="29"/>
      <c r="Q969" s="46"/>
      <c r="R969" s="112"/>
      <c r="S969" s="46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  <c r="AG969" s="46"/>
    </row>
    <row r="970" spans="1:33">
      <c r="A970" s="3"/>
      <c r="B970" s="62"/>
      <c r="C970" s="110"/>
      <c r="D970" s="28"/>
      <c r="E970" s="30"/>
      <c r="F970" s="47"/>
      <c r="G970" s="111"/>
      <c r="H970" s="45"/>
      <c r="I970" s="49"/>
      <c r="J970" s="29"/>
      <c r="K970" s="30"/>
      <c r="L970" s="29"/>
      <c r="M970" s="29"/>
      <c r="N970" s="46"/>
      <c r="O970" s="47"/>
      <c r="P970" s="29"/>
      <c r="Q970" s="46"/>
      <c r="R970" s="112"/>
      <c r="S970" s="46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  <c r="AG970" s="46"/>
    </row>
    <row r="971" spans="1:33">
      <c r="A971" s="3"/>
      <c r="B971" s="62"/>
      <c r="C971" s="110"/>
      <c r="D971" s="28"/>
      <c r="E971" s="30"/>
      <c r="F971" s="47"/>
      <c r="G971" s="111"/>
      <c r="H971" s="45"/>
      <c r="I971" s="49"/>
      <c r="J971" s="29"/>
      <c r="K971" s="30"/>
      <c r="L971" s="29"/>
      <c r="M971" s="29"/>
      <c r="N971" s="46"/>
      <c r="O971" s="47"/>
      <c r="P971" s="29"/>
      <c r="Q971" s="46"/>
      <c r="R971" s="112"/>
      <c r="S971" s="46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  <c r="AG971" s="46"/>
    </row>
    <row r="972" spans="1:33">
      <c r="A972" s="3"/>
      <c r="B972" s="62"/>
      <c r="C972" s="110"/>
      <c r="D972" s="28"/>
      <c r="E972" s="30"/>
      <c r="F972" s="47"/>
      <c r="G972" s="111"/>
      <c r="H972" s="45"/>
      <c r="I972" s="49"/>
      <c r="J972" s="29"/>
      <c r="K972" s="30"/>
      <c r="L972" s="29"/>
      <c r="M972" s="29"/>
      <c r="N972" s="46"/>
      <c r="O972" s="47"/>
      <c r="P972" s="29"/>
      <c r="Q972" s="46"/>
      <c r="R972" s="112"/>
      <c r="S972" s="46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  <c r="AG972" s="46"/>
    </row>
    <row r="973" spans="1:33">
      <c r="A973" s="3"/>
      <c r="B973" s="62"/>
      <c r="C973" s="110"/>
      <c r="D973" s="28"/>
      <c r="E973" s="30"/>
      <c r="F973" s="47"/>
      <c r="G973" s="111"/>
      <c r="H973" s="45"/>
      <c r="I973" s="49"/>
      <c r="J973" s="29"/>
      <c r="K973" s="30"/>
      <c r="L973" s="29"/>
      <c r="M973" s="29"/>
      <c r="N973" s="46"/>
      <c r="O973" s="47"/>
      <c r="P973" s="29"/>
      <c r="Q973" s="46"/>
      <c r="R973" s="112"/>
      <c r="S973" s="46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  <c r="AG973" s="46"/>
    </row>
    <row r="974" spans="1:33">
      <c r="A974" s="3"/>
      <c r="B974" s="62"/>
      <c r="C974" s="110"/>
      <c r="D974" s="28"/>
      <c r="E974" s="30"/>
      <c r="F974" s="47"/>
      <c r="G974" s="111"/>
      <c r="H974" s="45"/>
      <c r="I974" s="49"/>
      <c r="J974" s="29"/>
      <c r="K974" s="30"/>
      <c r="L974" s="29"/>
      <c r="M974" s="29"/>
      <c r="N974" s="46"/>
      <c r="O974" s="47"/>
      <c r="P974" s="29"/>
      <c r="Q974" s="46"/>
      <c r="R974" s="112"/>
      <c r="S974" s="46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  <c r="AG974" s="46"/>
    </row>
    <row r="975" spans="1:33">
      <c r="A975" s="3"/>
      <c r="B975" s="62"/>
      <c r="C975" s="110"/>
      <c r="D975" s="28"/>
      <c r="E975" s="30"/>
      <c r="F975" s="47"/>
      <c r="G975" s="111"/>
      <c r="H975" s="45"/>
      <c r="I975" s="49"/>
      <c r="J975" s="29"/>
      <c r="K975" s="30"/>
      <c r="L975" s="29"/>
      <c r="M975" s="29"/>
      <c r="N975" s="46"/>
      <c r="O975" s="47"/>
      <c r="P975" s="29"/>
      <c r="Q975" s="46"/>
      <c r="R975" s="112"/>
      <c r="S975" s="46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  <c r="AG975" s="46"/>
    </row>
    <row r="976" spans="1:33">
      <c r="A976" s="3"/>
      <c r="B976" s="62"/>
      <c r="C976" s="110"/>
      <c r="D976" s="28"/>
      <c r="E976" s="30"/>
      <c r="F976" s="47"/>
      <c r="G976" s="111"/>
      <c r="H976" s="45"/>
      <c r="I976" s="49"/>
      <c r="J976" s="29"/>
      <c r="K976" s="30"/>
      <c r="L976" s="29"/>
      <c r="M976" s="29"/>
      <c r="N976" s="46"/>
      <c r="O976" s="47"/>
      <c r="P976" s="29"/>
      <c r="Q976" s="46"/>
      <c r="R976" s="112"/>
      <c r="S976" s="46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  <c r="AG976" s="46"/>
    </row>
    <row r="977" spans="1:33">
      <c r="A977" s="3"/>
      <c r="B977" s="62"/>
      <c r="C977" s="110"/>
      <c r="D977" s="28"/>
      <c r="E977" s="30"/>
      <c r="F977" s="47"/>
      <c r="G977" s="111"/>
      <c r="H977" s="45"/>
      <c r="I977" s="49"/>
      <c r="J977" s="29"/>
      <c r="K977" s="30"/>
      <c r="L977" s="29"/>
      <c r="M977" s="29"/>
      <c r="N977" s="46"/>
      <c r="O977" s="47"/>
      <c r="P977" s="29"/>
      <c r="Q977" s="46"/>
      <c r="R977" s="112"/>
      <c r="S977" s="46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  <c r="AG977" s="46"/>
    </row>
    <row r="978" spans="1:33">
      <c r="A978" s="3"/>
      <c r="B978" s="62"/>
      <c r="C978" s="110"/>
      <c r="D978" s="28"/>
      <c r="E978" s="30"/>
      <c r="F978" s="47"/>
      <c r="G978" s="111"/>
      <c r="H978" s="45"/>
      <c r="I978" s="49"/>
      <c r="J978" s="29"/>
      <c r="K978" s="30"/>
      <c r="L978" s="29"/>
      <c r="M978" s="29"/>
      <c r="N978" s="46"/>
      <c r="O978" s="47"/>
      <c r="P978" s="29"/>
      <c r="Q978" s="46"/>
      <c r="R978" s="112"/>
      <c r="S978" s="46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  <c r="AG978" s="46"/>
    </row>
    <row r="979" spans="1:33">
      <c r="A979" s="3"/>
      <c r="B979" s="62"/>
      <c r="C979" s="110"/>
      <c r="D979" s="28"/>
      <c r="E979" s="30"/>
      <c r="F979" s="47"/>
      <c r="G979" s="111"/>
      <c r="H979" s="45"/>
      <c r="I979" s="49"/>
      <c r="J979" s="29"/>
      <c r="K979" s="30"/>
      <c r="L979" s="29"/>
      <c r="M979" s="29"/>
      <c r="N979" s="46"/>
      <c r="O979" s="47"/>
      <c r="P979" s="29"/>
      <c r="Q979" s="46"/>
      <c r="R979" s="112"/>
      <c r="S979" s="46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  <c r="AG979" s="46"/>
    </row>
    <row r="980" spans="1:33">
      <c r="A980" s="3"/>
      <c r="B980" s="62"/>
      <c r="C980" s="110"/>
      <c r="D980" s="28"/>
      <c r="E980" s="30"/>
      <c r="F980" s="47"/>
      <c r="G980" s="111"/>
      <c r="H980" s="45"/>
      <c r="I980" s="49"/>
      <c r="J980" s="29"/>
      <c r="K980" s="30"/>
      <c r="L980" s="29"/>
      <c r="M980" s="29"/>
      <c r="N980" s="46"/>
      <c r="O980" s="47"/>
      <c r="P980" s="29"/>
      <c r="Q980" s="46"/>
      <c r="R980" s="112"/>
      <c r="S980" s="46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  <c r="AG980" s="46"/>
    </row>
    <row r="981" spans="1:33">
      <c r="A981" s="3"/>
      <c r="B981" s="62"/>
      <c r="C981" s="110"/>
      <c r="D981" s="28"/>
      <c r="E981" s="30"/>
      <c r="F981" s="47"/>
      <c r="G981" s="111"/>
      <c r="H981" s="45"/>
      <c r="I981" s="49"/>
      <c r="J981" s="29"/>
      <c r="K981" s="30"/>
      <c r="L981" s="29"/>
      <c r="M981" s="29"/>
      <c r="N981" s="46"/>
      <c r="O981" s="47"/>
      <c r="P981" s="29"/>
      <c r="Q981" s="46"/>
      <c r="R981" s="112"/>
      <c r="S981" s="46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  <c r="AG981" s="46"/>
    </row>
    <row r="982" spans="1:33">
      <c r="A982" s="3"/>
      <c r="B982" s="62"/>
      <c r="C982" s="110"/>
      <c r="D982" s="28"/>
      <c r="E982" s="30"/>
      <c r="F982" s="47"/>
      <c r="G982" s="111"/>
      <c r="H982" s="45"/>
      <c r="I982" s="49"/>
      <c r="J982" s="29"/>
      <c r="K982" s="30"/>
      <c r="L982" s="29"/>
      <c r="M982" s="29"/>
      <c r="N982" s="46"/>
      <c r="O982" s="47"/>
      <c r="P982" s="29"/>
      <c r="Q982" s="46"/>
      <c r="R982" s="112"/>
      <c r="S982" s="46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  <c r="AG982" s="46"/>
    </row>
    <row r="983" spans="1:33">
      <c r="A983" s="3"/>
      <c r="B983" s="62"/>
      <c r="C983" s="110"/>
      <c r="D983" s="28"/>
      <c r="E983" s="30"/>
      <c r="F983" s="47"/>
      <c r="G983" s="111"/>
      <c r="H983" s="45"/>
      <c r="I983" s="49"/>
      <c r="J983" s="29"/>
      <c r="K983" s="30"/>
      <c r="L983" s="29"/>
      <c r="M983" s="29"/>
      <c r="N983" s="46"/>
      <c r="O983" s="47"/>
      <c r="P983" s="29"/>
      <c r="Q983" s="46"/>
      <c r="R983" s="112"/>
      <c r="S983" s="46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  <c r="AG983" s="46"/>
    </row>
    <row r="984" spans="1:33">
      <c r="A984" s="3"/>
      <c r="B984" s="62"/>
      <c r="C984" s="110"/>
      <c r="D984" s="28"/>
      <c r="E984" s="30"/>
      <c r="F984" s="47"/>
      <c r="G984" s="111"/>
      <c r="H984" s="45"/>
      <c r="I984" s="49"/>
      <c r="J984" s="29"/>
      <c r="K984" s="30"/>
      <c r="L984" s="29"/>
      <c r="M984" s="29"/>
      <c r="N984" s="46"/>
      <c r="O984" s="47"/>
      <c r="P984" s="29"/>
      <c r="Q984" s="46"/>
      <c r="R984" s="112"/>
      <c r="S984" s="46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  <c r="AG984" s="46"/>
    </row>
    <row r="985" spans="1:33">
      <c r="A985" s="3"/>
      <c r="B985" s="62"/>
      <c r="C985" s="110"/>
      <c r="D985" s="28"/>
      <c r="E985" s="30"/>
      <c r="F985" s="47"/>
      <c r="G985" s="111"/>
      <c r="H985" s="45"/>
      <c r="I985" s="49"/>
      <c r="J985" s="29"/>
      <c r="K985" s="30"/>
      <c r="L985" s="29"/>
      <c r="M985" s="29"/>
      <c r="N985" s="46"/>
      <c r="O985" s="47"/>
      <c r="P985" s="29"/>
      <c r="Q985" s="46"/>
      <c r="R985" s="112"/>
      <c r="S985" s="46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  <c r="AG985" s="46"/>
    </row>
    <row r="986" spans="1:33">
      <c r="A986" s="3"/>
      <c r="B986" s="62"/>
      <c r="C986" s="110"/>
      <c r="D986" s="28"/>
      <c r="E986" s="30"/>
      <c r="F986" s="47"/>
      <c r="G986" s="111"/>
      <c r="H986" s="45"/>
      <c r="I986" s="49"/>
      <c r="J986" s="29"/>
      <c r="K986" s="30"/>
      <c r="L986" s="29"/>
      <c r="M986" s="29"/>
      <c r="N986" s="46"/>
      <c r="O986" s="47"/>
      <c r="P986" s="29"/>
      <c r="Q986" s="46"/>
      <c r="R986" s="112"/>
      <c r="S986" s="46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  <c r="AG986" s="46"/>
    </row>
    <row r="987" spans="1:33">
      <c r="A987" s="3"/>
      <c r="B987" s="62"/>
      <c r="C987" s="110"/>
      <c r="D987" s="28"/>
      <c r="E987" s="30"/>
      <c r="F987" s="47"/>
      <c r="G987" s="111"/>
      <c r="H987" s="45"/>
      <c r="I987" s="49"/>
      <c r="J987" s="29"/>
      <c r="K987" s="30"/>
      <c r="L987" s="29"/>
      <c r="M987" s="29"/>
      <c r="N987" s="46"/>
      <c r="O987" s="47"/>
      <c r="P987" s="29"/>
      <c r="Q987" s="46"/>
      <c r="R987" s="112"/>
      <c r="S987" s="46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  <c r="AG987" s="46"/>
    </row>
    <row r="988" spans="1:33">
      <c r="A988" s="3"/>
      <c r="B988" s="62"/>
      <c r="C988" s="110"/>
      <c r="D988" s="28"/>
      <c r="E988" s="30"/>
      <c r="F988" s="47"/>
      <c r="G988" s="111"/>
      <c r="H988" s="45"/>
      <c r="I988" s="49"/>
      <c r="J988" s="29"/>
      <c r="K988" s="30"/>
      <c r="L988" s="29"/>
      <c r="M988" s="29"/>
      <c r="N988" s="46"/>
      <c r="O988" s="47"/>
      <c r="P988" s="29"/>
      <c r="Q988" s="46"/>
      <c r="R988" s="112"/>
      <c r="S988" s="46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  <c r="AG988" s="46"/>
    </row>
    <row r="989" spans="1:33">
      <c r="A989" s="3"/>
      <c r="B989" s="62"/>
      <c r="C989" s="110"/>
      <c r="D989" s="28"/>
      <c r="E989" s="30"/>
      <c r="F989" s="47"/>
      <c r="G989" s="111"/>
      <c r="H989" s="45"/>
      <c r="I989" s="49"/>
      <c r="J989" s="29"/>
      <c r="K989" s="30"/>
      <c r="L989" s="29"/>
      <c r="M989" s="29"/>
      <c r="N989" s="46"/>
      <c r="O989" s="47"/>
      <c r="P989" s="29"/>
      <c r="Q989" s="46"/>
      <c r="R989" s="112"/>
      <c r="S989" s="46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  <c r="AG989" s="46"/>
    </row>
    <row r="990" spans="1:33">
      <c r="A990" s="3"/>
      <c r="B990" s="62"/>
      <c r="C990" s="110"/>
      <c r="D990" s="28"/>
      <c r="E990" s="30"/>
      <c r="F990" s="47"/>
      <c r="G990" s="111"/>
      <c r="H990" s="45"/>
      <c r="I990" s="49"/>
      <c r="J990" s="29"/>
      <c r="K990" s="30"/>
      <c r="L990" s="29"/>
      <c r="M990" s="29"/>
      <c r="N990" s="46"/>
      <c r="O990" s="47"/>
      <c r="P990" s="29"/>
      <c r="Q990" s="46"/>
      <c r="R990" s="112"/>
      <c r="S990" s="46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  <c r="AG990" s="46"/>
    </row>
    <row r="991" spans="1:33">
      <c r="A991" s="3"/>
      <c r="B991" s="62"/>
      <c r="C991" s="110"/>
      <c r="D991" s="28"/>
      <c r="E991" s="30"/>
      <c r="F991" s="47"/>
      <c r="G991" s="111"/>
      <c r="H991" s="45"/>
      <c r="I991" s="49"/>
      <c r="J991" s="29"/>
      <c r="K991" s="30"/>
      <c r="L991" s="29"/>
      <c r="M991" s="29"/>
      <c r="N991" s="46"/>
      <c r="O991" s="47"/>
      <c r="P991" s="29"/>
      <c r="Q991" s="46"/>
      <c r="R991" s="112"/>
      <c r="S991" s="46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  <c r="AG991" s="46"/>
    </row>
    <row r="992" spans="1:33">
      <c r="A992" s="3"/>
      <c r="B992" s="62"/>
      <c r="C992" s="110"/>
      <c r="D992" s="28"/>
      <c r="E992" s="30"/>
      <c r="F992" s="47"/>
      <c r="G992" s="111"/>
      <c r="H992" s="45"/>
      <c r="I992" s="49"/>
      <c r="J992" s="29"/>
      <c r="K992" s="30"/>
      <c r="L992" s="29"/>
      <c r="M992" s="29"/>
      <c r="N992" s="46"/>
      <c r="O992" s="47"/>
      <c r="P992" s="29"/>
      <c r="Q992" s="46"/>
      <c r="R992" s="112"/>
      <c r="S992" s="46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  <c r="AG992" s="46"/>
    </row>
    <row r="993" spans="1:33">
      <c r="A993" s="3"/>
      <c r="B993" s="62"/>
      <c r="C993" s="110"/>
      <c r="D993" s="28"/>
      <c r="E993" s="30"/>
      <c r="F993" s="47"/>
      <c r="G993" s="111"/>
      <c r="H993" s="45"/>
      <c r="I993" s="49"/>
      <c r="J993" s="29"/>
      <c r="K993" s="30"/>
      <c r="L993" s="29"/>
      <c r="M993" s="29"/>
      <c r="N993" s="46"/>
      <c r="O993" s="47"/>
      <c r="P993" s="29"/>
      <c r="Q993" s="46"/>
      <c r="R993" s="112"/>
      <c r="S993" s="46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  <c r="AG993" s="46"/>
    </row>
    <row r="994" spans="1:33">
      <c r="A994" s="3"/>
      <c r="B994" s="62"/>
      <c r="C994" s="110"/>
      <c r="D994" s="28"/>
      <c r="E994" s="30"/>
      <c r="F994" s="47"/>
      <c r="G994" s="111"/>
      <c r="H994" s="45"/>
      <c r="I994" s="49"/>
      <c r="J994" s="29"/>
      <c r="K994" s="30"/>
      <c r="L994" s="29"/>
      <c r="M994" s="29"/>
      <c r="N994" s="46"/>
      <c r="O994" s="47"/>
      <c r="P994" s="29"/>
      <c r="Q994" s="46"/>
      <c r="R994" s="112"/>
      <c r="S994" s="46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  <c r="AG994" s="46"/>
    </row>
    <row r="995" spans="1:33">
      <c r="A995" s="3"/>
      <c r="B995" s="62"/>
      <c r="C995" s="110"/>
      <c r="D995" s="28"/>
      <c r="E995" s="30"/>
      <c r="F995" s="47"/>
      <c r="G995" s="111"/>
      <c r="H995" s="45"/>
      <c r="I995" s="49"/>
      <c r="J995" s="29"/>
      <c r="K995" s="30"/>
      <c r="L995" s="29"/>
      <c r="M995" s="29"/>
      <c r="N995" s="46"/>
      <c r="O995" s="47"/>
      <c r="P995" s="29"/>
      <c r="Q995" s="46"/>
      <c r="R995" s="112"/>
      <c r="S995" s="46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  <c r="AG995" s="46"/>
    </row>
    <row r="996" spans="1:33">
      <c r="A996" s="3"/>
      <c r="B996" s="62"/>
      <c r="C996" s="110"/>
      <c r="D996" s="28"/>
      <c r="E996" s="30"/>
      <c r="F996" s="47"/>
      <c r="G996" s="111"/>
      <c r="H996" s="45"/>
      <c r="I996" s="49"/>
      <c r="J996" s="29"/>
      <c r="K996" s="30"/>
      <c r="L996" s="29"/>
      <c r="M996" s="29"/>
      <c r="N996" s="46"/>
      <c r="O996" s="47"/>
      <c r="P996" s="29"/>
      <c r="Q996" s="46"/>
      <c r="R996" s="112"/>
      <c r="S996" s="46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  <c r="AG996" s="46"/>
    </row>
    <row r="997" spans="1:33">
      <c r="A997" s="3"/>
      <c r="B997" s="62"/>
      <c r="C997" s="110"/>
      <c r="D997" s="28"/>
      <c r="E997" s="30"/>
      <c r="F997" s="47"/>
      <c r="G997" s="111"/>
      <c r="H997" s="45"/>
      <c r="I997" s="49"/>
      <c r="J997" s="29"/>
      <c r="K997" s="30"/>
      <c r="L997" s="29"/>
      <c r="M997" s="29"/>
      <c r="N997" s="46"/>
      <c r="O997" s="47"/>
      <c r="P997" s="29"/>
      <c r="Q997" s="46"/>
      <c r="R997" s="112"/>
      <c r="S997" s="46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  <c r="AG997" s="46"/>
    </row>
    <row r="998" spans="1:33">
      <c r="A998" s="3"/>
      <c r="B998" s="62"/>
      <c r="C998" s="110"/>
      <c r="D998" s="28"/>
      <c r="E998" s="30"/>
      <c r="F998" s="47"/>
      <c r="G998" s="111"/>
      <c r="H998" s="45"/>
      <c r="I998" s="49"/>
      <c r="J998" s="29"/>
      <c r="K998" s="30"/>
      <c r="L998" s="29"/>
      <c r="M998" s="29"/>
      <c r="N998" s="46"/>
      <c r="O998" s="47"/>
      <c r="P998" s="29"/>
      <c r="Q998" s="46"/>
      <c r="R998" s="112"/>
      <c r="S998" s="46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  <c r="AG998" s="46"/>
    </row>
    <row r="999" spans="1:33">
      <c r="A999" s="3"/>
      <c r="B999" s="62"/>
      <c r="C999" s="110"/>
      <c r="D999" s="28"/>
      <c r="E999" s="30"/>
      <c r="F999" s="47"/>
      <c r="G999" s="111"/>
      <c r="H999" s="45"/>
      <c r="I999" s="49"/>
      <c r="J999" s="29"/>
      <c r="K999" s="30"/>
      <c r="L999" s="29"/>
      <c r="M999" s="29"/>
      <c r="N999" s="46"/>
      <c r="O999" s="47"/>
      <c r="P999" s="29"/>
      <c r="Q999" s="46"/>
      <c r="R999" s="112"/>
      <c r="S999" s="46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  <c r="AG999" s="46"/>
    </row>
    <row r="1000" spans="1:33">
      <c r="A1000" s="3"/>
      <c r="B1000" s="62"/>
      <c r="C1000" s="110"/>
      <c r="D1000" s="28"/>
      <c r="E1000" s="30"/>
      <c r="F1000" s="47"/>
      <c r="G1000" s="111"/>
      <c r="H1000" s="45"/>
      <c r="I1000" s="49"/>
      <c r="J1000" s="29"/>
      <c r="K1000" s="30"/>
      <c r="L1000" s="29"/>
      <c r="M1000" s="29"/>
      <c r="N1000" s="46"/>
      <c r="O1000" s="47"/>
      <c r="P1000" s="29"/>
      <c r="Q1000" s="46"/>
      <c r="R1000" s="112"/>
      <c r="S1000" s="46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  <c r="AG1000" s="46"/>
    </row>
    <row r="1001" spans="1:33">
      <c r="A1001" s="3"/>
      <c r="B1001" s="62"/>
      <c r="C1001" s="110"/>
      <c r="D1001" s="28"/>
      <c r="E1001" s="30"/>
      <c r="F1001" s="47"/>
      <c r="G1001" s="111"/>
      <c r="H1001" s="45"/>
      <c r="I1001" s="49"/>
      <c r="J1001" s="29"/>
      <c r="K1001" s="30"/>
      <c r="L1001" s="29"/>
      <c r="M1001" s="29"/>
      <c r="N1001" s="46"/>
      <c r="O1001" s="47"/>
      <c r="P1001" s="29"/>
      <c r="Q1001" s="46"/>
      <c r="R1001" s="112"/>
      <c r="S1001" s="46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  <c r="AG1001" s="46"/>
    </row>
    <row r="1002" spans="1:33">
      <c r="A1002" s="3"/>
      <c r="B1002" s="62"/>
      <c r="C1002" s="110"/>
      <c r="D1002" s="28"/>
      <c r="E1002" s="30"/>
      <c r="F1002" s="47"/>
      <c r="G1002" s="111"/>
      <c r="H1002" s="45"/>
      <c r="I1002" s="49"/>
      <c r="J1002" s="29"/>
      <c r="K1002" s="30"/>
      <c r="L1002" s="29"/>
      <c r="M1002" s="29"/>
      <c r="N1002" s="46"/>
      <c r="O1002" s="47"/>
      <c r="P1002" s="29"/>
      <c r="Q1002" s="46"/>
      <c r="R1002" s="112"/>
      <c r="S1002" s="46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  <c r="AG1002" s="46"/>
    </row>
    <row r="1003" spans="1:33">
      <c r="A1003" s="3"/>
      <c r="B1003" s="62"/>
      <c r="C1003" s="110"/>
      <c r="D1003" s="28"/>
      <c r="E1003" s="30"/>
      <c r="F1003" s="47"/>
      <c r="G1003" s="111"/>
      <c r="H1003" s="45"/>
      <c r="I1003" s="49"/>
      <c r="J1003" s="29"/>
      <c r="K1003" s="30"/>
      <c r="L1003" s="29"/>
      <c r="M1003" s="29"/>
      <c r="N1003" s="46"/>
      <c r="O1003" s="47"/>
      <c r="P1003" s="29"/>
      <c r="Q1003" s="46"/>
      <c r="R1003" s="112"/>
      <c r="S1003" s="46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  <c r="AG1003" s="46"/>
    </row>
    <row r="1004" spans="1:33">
      <c r="A1004" s="3"/>
      <c r="B1004" s="62"/>
      <c r="C1004" s="110"/>
      <c r="D1004" s="28"/>
      <c r="E1004" s="30"/>
      <c r="F1004" s="47"/>
      <c r="G1004" s="111"/>
      <c r="H1004" s="45"/>
      <c r="I1004" s="49"/>
      <c r="J1004" s="29"/>
      <c r="K1004" s="30"/>
      <c r="L1004" s="29"/>
      <c r="M1004" s="29"/>
      <c r="N1004" s="46"/>
      <c r="O1004" s="47"/>
      <c r="P1004" s="29"/>
      <c r="Q1004" s="46"/>
      <c r="R1004" s="112"/>
      <c r="S1004" s="46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  <c r="AG1004" s="46"/>
    </row>
    <row r="1005" spans="1:33">
      <c r="A1005" s="3"/>
      <c r="B1005" s="62"/>
      <c r="C1005" s="110"/>
      <c r="D1005" s="28"/>
      <c r="E1005" s="30"/>
      <c r="F1005" s="47"/>
      <c r="G1005" s="111"/>
      <c r="H1005" s="45"/>
      <c r="I1005" s="49"/>
      <c r="J1005" s="29"/>
      <c r="K1005" s="30"/>
      <c r="L1005" s="29"/>
      <c r="M1005" s="29"/>
      <c r="N1005" s="46"/>
      <c r="O1005" s="47"/>
      <c r="P1005" s="29"/>
      <c r="Q1005" s="46"/>
      <c r="R1005" s="112"/>
      <c r="S1005" s="46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  <c r="AG1005" s="46"/>
    </row>
    <row r="1006" spans="1:33">
      <c r="A1006" s="3"/>
      <c r="B1006" s="62"/>
      <c r="C1006" s="110"/>
      <c r="D1006" s="28"/>
      <c r="E1006" s="30"/>
      <c r="F1006" s="47"/>
      <c r="G1006" s="111"/>
      <c r="H1006" s="45"/>
      <c r="I1006" s="49"/>
      <c r="J1006" s="29"/>
      <c r="K1006" s="30"/>
      <c r="L1006" s="29"/>
      <c r="M1006" s="29"/>
      <c r="N1006" s="46"/>
      <c r="O1006" s="47"/>
      <c r="P1006" s="29"/>
      <c r="Q1006" s="46"/>
      <c r="R1006" s="112"/>
      <c r="S1006" s="46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  <c r="AG1006" s="46"/>
    </row>
    <row r="1007" spans="1:33">
      <c r="A1007" s="3"/>
      <c r="B1007" s="62"/>
      <c r="C1007" s="110"/>
      <c r="D1007" s="28"/>
      <c r="E1007" s="30"/>
      <c r="F1007" s="47"/>
      <c r="G1007" s="111"/>
      <c r="H1007" s="45"/>
      <c r="I1007" s="49"/>
      <c r="J1007" s="29"/>
      <c r="K1007" s="30"/>
      <c r="L1007" s="29"/>
      <c r="M1007" s="29"/>
      <c r="N1007" s="46"/>
      <c r="O1007" s="47"/>
      <c r="P1007" s="29"/>
      <c r="Q1007" s="46"/>
      <c r="R1007" s="112"/>
      <c r="S1007" s="46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  <c r="AG1007" s="46"/>
    </row>
    <row r="1008" spans="1:33">
      <c r="A1008" s="3"/>
      <c r="B1008" s="62"/>
      <c r="C1008" s="110"/>
      <c r="D1008" s="28"/>
      <c r="E1008" s="30"/>
      <c r="F1008" s="47"/>
      <c r="G1008" s="111"/>
      <c r="H1008" s="45"/>
      <c r="I1008" s="49"/>
      <c r="J1008" s="29"/>
      <c r="K1008" s="30"/>
      <c r="L1008" s="29"/>
      <c r="M1008" s="29"/>
      <c r="N1008" s="46"/>
      <c r="O1008" s="47"/>
      <c r="P1008" s="29"/>
      <c r="Q1008" s="46"/>
      <c r="R1008" s="112"/>
      <c r="S1008" s="46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  <c r="AG1008" s="46"/>
    </row>
    <row r="1009" spans="1:33">
      <c r="A1009" s="3"/>
      <c r="B1009" s="62"/>
      <c r="C1009" s="110"/>
      <c r="D1009" s="28"/>
      <c r="E1009" s="30"/>
      <c r="F1009" s="47"/>
      <c r="G1009" s="111"/>
      <c r="H1009" s="45"/>
      <c r="I1009" s="49"/>
      <c r="J1009" s="29"/>
      <c r="K1009" s="30"/>
      <c r="L1009" s="29"/>
      <c r="M1009" s="29"/>
      <c r="N1009" s="46"/>
      <c r="O1009" s="47"/>
      <c r="P1009" s="29"/>
      <c r="Q1009" s="46"/>
      <c r="R1009" s="112"/>
      <c r="S1009" s="46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  <c r="AG1009" s="46"/>
    </row>
    <row r="1010" spans="1:33">
      <c r="A1010" s="3"/>
      <c r="B1010" s="62"/>
      <c r="C1010" s="110"/>
      <c r="D1010" s="28"/>
      <c r="E1010" s="30"/>
      <c r="F1010" s="47"/>
      <c r="G1010" s="111"/>
      <c r="H1010" s="45"/>
      <c r="I1010" s="49"/>
      <c r="J1010" s="29"/>
      <c r="K1010" s="30"/>
      <c r="L1010" s="29"/>
      <c r="M1010" s="29"/>
      <c r="N1010" s="46"/>
      <c r="O1010" s="47"/>
      <c r="P1010" s="29"/>
      <c r="Q1010" s="46"/>
      <c r="R1010" s="112"/>
      <c r="S1010" s="46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  <c r="AG1010" s="46"/>
    </row>
    <row r="1011" spans="1:33">
      <c r="A1011" s="3"/>
      <c r="B1011" s="62"/>
      <c r="C1011" s="110"/>
      <c r="D1011" s="28"/>
      <c r="E1011" s="30"/>
      <c r="F1011" s="47"/>
      <c r="G1011" s="111"/>
      <c r="H1011" s="45"/>
      <c r="I1011" s="49"/>
      <c r="J1011" s="29"/>
      <c r="K1011" s="30"/>
      <c r="L1011" s="29"/>
      <c r="M1011" s="29"/>
      <c r="N1011" s="46"/>
      <c r="O1011" s="47"/>
      <c r="P1011" s="29"/>
      <c r="Q1011" s="46"/>
      <c r="R1011" s="112"/>
      <c r="S1011" s="46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  <c r="AG1011" s="46"/>
    </row>
    <row r="1012" spans="1:33">
      <c r="A1012" s="3"/>
      <c r="B1012" s="62"/>
      <c r="C1012" s="110"/>
      <c r="D1012" s="28"/>
      <c r="E1012" s="30"/>
      <c r="F1012" s="47"/>
      <c r="G1012" s="111"/>
      <c r="H1012" s="45"/>
      <c r="I1012" s="49"/>
      <c r="J1012" s="29"/>
      <c r="K1012" s="30"/>
      <c r="L1012" s="29"/>
      <c r="M1012" s="29"/>
      <c r="N1012" s="46"/>
      <c r="O1012" s="47"/>
      <c r="P1012" s="29"/>
      <c r="Q1012" s="46"/>
      <c r="R1012" s="112"/>
      <c r="S1012" s="46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  <c r="AG1012" s="46"/>
    </row>
    <row r="1013" spans="1:33">
      <c r="A1013" s="3"/>
      <c r="B1013" s="62"/>
      <c r="C1013" s="110"/>
      <c r="D1013" s="28"/>
      <c r="E1013" s="30"/>
      <c r="F1013" s="47"/>
      <c r="G1013" s="111"/>
      <c r="H1013" s="45"/>
      <c r="I1013" s="49"/>
      <c r="J1013" s="29"/>
      <c r="K1013" s="30"/>
      <c r="L1013" s="29"/>
      <c r="M1013" s="29"/>
      <c r="N1013" s="46"/>
      <c r="O1013" s="47"/>
      <c r="P1013" s="29"/>
      <c r="Q1013" s="46"/>
      <c r="R1013" s="112"/>
      <c r="S1013" s="46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  <c r="AG1013" s="46"/>
    </row>
    <row r="1014" spans="1:33">
      <c r="A1014" s="3"/>
      <c r="B1014" s="62"/>
      <c r="C1014" s="110"/>
      <c r="D1014" s="28"/>
      <c r="E1014" s="30"/>
      <c r="F1014" s="47"/>
      <c r="G1014" s="111"/>
      <c r="H1014" s="45"/>
      <c r="I1014" s="49"/>
      <c r="J1014" s="29"/>
      <c r="K1014" s="30"/>
      <c r="L1014" s="29"/>
      <c r="M1014" s="29"/>
      <c r="N1014" s="46"/>
      <c r="O1014" s="47"/>
      <c r="P1014" s="29"/>
      <c r="Q1014" s="46"/>
      <c r="R1014" s="112"/>
      <c r="S1014" s="46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  <c r="AG1014" s="46"/>
    </row>
    <row r="1015" spans="1:33">
      <c r="A1015" s="3"/>
      <c r="B1015" s="62"/>
      <c r="C1015" s="110"/>
      <c r="D1015" s="28"/>
      <c r="E1015" s="30"/>
      <c r="F1015" s="47"/>
      <c r="G1015" s="111"/>
      <c r="H1015" s="45"/>
      <c r="I1015" s="49"/>
      <c r="J1015" s="29"/>
      <c r="K1015" s="30"/>
      <c r="L1015" s="29"/>
      <c r="M1015" s="29"/>
      <c r="N1015" s="46"/>
      <c r="O1015" s="47"/>
      <c r="P1015" s="29"/>
      <c r="Q1015" s="46"/>
      <c r="R1015" s="112"/>
      <c r="S1015" s="46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  <c r="AG1015" s="46"/>
    </row>
    <row r="1016" spans="1:33">
      <c r="A1016" s="3"/>
      <c r="B1016" s="62"/>
      <c r="C1016" s="110"/>
      <c r="D1016" s="28"/>
      <c r="E1016" s="30"/>
      <c r="F1016" s="47"/>
      <c r="G1016" s="111"/>
      <c r="H1016" s="45"/>
      <c r="I1016" s="49"/>
      <c r="J1016" s="29"/>
      <c r="K1016" s="30"/>
      <c r="L1016" s="29"/>
      <c r="M1016" s="29"/>
      <c r="N1016" s="46"/>
      <c r="O1016" s="47"/>
      <c r="P1016" s="29"/>
      <c r="Q1016" s="46"/>
      <c r="R1016" s="112"/>
      <c r="S1016" s="46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  <c r="AG1016" s="46"/>
    </row>
    <row r="1017" spans="1:33">
      <c r="A1017" s="3"/>
      <c r="B1017" s="62"/>
      <c r="C1017" s="110"/>
      <c r="D1017" s="28"/>
      <c r="E1017" s="30"/>
      <c r="F1017" s="47"/>
      <c r="G1017" s="111"/>
      <c r="H1017" s="45"/>
      <c r="I1017" s="49"/>
      <c r="J1017" s="29"/>
      <c r="K1017" s="30"/>
      <c r="L1017" s="29"/>
      <c r="M1017" s="29"/>
      <c r="N1017" s="46"/>
      <c r="O1017" s="47"/>
      <c r="P1017" s="29"/>
      <c r="Q1017" s="46"/>
      <c r="R1017" s="112"/>
      <c r="S1017" s="46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  <c r="AG1017" s="46"/>
    </row>
    <row r="1018" spans="1:33">
      <c r="A1018" s="3"/>
      <c r="B1018" s="62"/>
      <c r="C1018" s="110"/>
      <c r="D1018" s="28"/>
      <c r="E1018" s="30"/>
      <c r="F1018" s="47"/>
      <c r="G1018" s="111"/>
      <c r="H1018" s="45"/>
      <c r="I1018" s="49"/>
      <c r="J1018" s="29"/>
      <c r="K1018" s="30"/>
      <c r="L1018" s="29"/>
      <c r="M1018" s="29"/>
      <c r="N1018" s="46"/>
      <c r="O1018" s="47"/>
      <c r="P1018" s="29"/>
      <c r="Q1018" s="46"/>
      <c r="R1018" s="112"/>
      <c r="S1018" s="46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  <c r="AG1018" s="46"/>
    </row>
    <row r="1019" spans="1:33">
      <c r="A1019" s="3"/>
      <c r="B1019" s="62"/>
      <c r="C1019" s="110"/>
      <c r="D1019" s="28"/>
      <c r="E1019" s="30"/>
      <c r="F1019" s="47"/>
      <c r="G1019" s="111"/>
      <c r="H1019" s="45"/>
      <c r="I1019" s="49"/>
      <c r="J1019" s="29"/>
      <c r="K1019" s="30"/>
      <c r="L1019" s="29"/>
      <c r="M1019" s="29"/>
      <c r="N1019" s="46"/>
      <c r="O1019" s="47"/>
      <c r="P1019" s="29"/>
      <c r="Q1019" s="46"/>
      <c r="R1019" s="112"/>
      <c r="S1019" s="46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  <c r="AG1019" s="46"/>
    </row>
    <row r="1020" spans="1:33">
      <c r="A1020" s="3"/>
      <c r="B1020" s="62"/>
      <c r="C1020" s="110"/>
      <c r="D1020" s="28"/>
      <c r="E1020" s="30"/>
      <c r="F1020" s="47"/>
      <c r="G1020" s="111"/>
      <c r="H1020" s="45"/>
      <c r="I1020" s="49"/>
      <c r="J1020" s="29"/>
      <c r="K1020" s="30"/>
      <c r="L1020" s="29"/>
      <c r="M1020" s="29"/>
      <c r="N1020" s="46"/>
      <c r="O1020" s="47"/>
      <c r="P1020" s="29"/>
      <c r="Q1020" s="46"/>
      <c r="R1020" s="112"/>
      <c r="S1020" s="46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  <c r="AG1020" s="46"/>
    </row>
    <row r="1021" spans="1:33">
      <c r="A1021" s="3"/>
      <c r="B1021" s="62"/>
      <c r="C1021" s="110"/>
      <c r="D1021" s="28"/>
      <c r="E1021" s="30"/>
      <c r="F1021" s="47"/>
      <c r="G1021" s="111"/>
      <c r="H1021" s="45"/>
      <c r="I1021" s="49"/>
      <c r="J1021" s="29"/>
      <c r="K1021" s="30"/>
      <c r="L1021" s="29"/>
      <c r="M1021" s="29"/>
      <c r="N1021" s="46"/>
      <c r="O1021" s="47"/>
      <c r="P1021" s="29"/>
      <c r="Q1021" s="46"/>
      <c r="R1021" s="112"/>
      <c r="S1021" s="46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  <c r="AG1021" s="46"/>
    </row>
    <row r="1022" spans="1:33">
      <c r="A1022" s="3"/>
      <c r="B1022" s="62"/>
      <c r="C1022" s="110"/>
      <c r="D1022" s="28"/>
      <c r="E1022" s="30"/>
      <c r="F1022" s="47"/>
      <c r="G1022" s="111"/>
      <c r="H1022" s="45"/>
      <c r="I1022" s="49"/>
      <c r="J1022" s="29"/>
      <c r="K1022" s="30"/>
      <c r="L1022" s="29"/>
      <c r="M1022" s="29"/>
      <c r="N1022" s="46"/>
      <c r="O1022" s="47"/>
      <c r="P1022" s="29"/>
      <c r="Q1022" s="46"/>
      <c r="R1022" s="112"/>
      <c r="S1022" s="46"/>
      <c r="T1022" s="46"/>
      <c r="U1022" s="46"/>
      <c r="V1022" s="46"/>
      <c r="W1022" s="46"/>
      <c r="X1022" s="46"/>
      <c r="Y1022" s="46"/>
      <c r="Z1022" s="46"/>
      <c r="AA1022" s="46"/>
      <c r="AB1022" s="46"/>
      <c r="AC1022" s="46"/>
      <c r="AD1022" s="46"/>
      <c r="AE1022" s="46"/>
      <c r="AF1022" s="46"/>
      <c r="AG1022" s="46"/>
    </row>
    <row r="1023" spans="1:33">
      <c r="A1023" s="3"/>
      <c r="B1023" s="62"/>
      <c r="C1023" s="110"/>
      <c r="D1023" s="28"/>
      <c r="E1023" s="30"/>
      <c r="F1023" s="47"/>
      <c r="G1023" s="111"/>
      <c r="H1023" s="45"/>
      <c r="I1023" s="49"/>
      <c r="J1023" s="29"/>
      <c r="K1023" s="30"/>
      <c r="L1023" s="29"/>
      <c r="M1023" s="29"/>
      <c r="N1023" s="46"/>
      <c r="O1023" s="47"/>
      <c r="P1023" s="29"/>
      <c r="Q1023" s="46"/>
      <c r="R1023" s="112"/>
      <c r="S1023" s="46"/>
      <c r="T1023" s="46"/>
      <c r="U1023" s="46"/>
      <c r="V1023" s="46"/>
      <c r="W1023" s="46"/>
      <c r="X1023" s="46"/>
      <c r="Y1023" s="46"/>
      <c r="Z1023" s="46"/>
      <c r="AA1023" s="46"/>
      <c r="AB1023" s="46"/>
      <c r="AC1023" s="46"/>
      <c r="AD1023" s="46"/>
      <c r="AE1023" s="46"/>
      <c r="AF1023" s="46"/>
      <c r="AG1023" s="46"/>
    </row>
    <row r="1024" spans="1:33">
      <c r="A1024" s="3"/>
      <c r="B1024" s="62"/>
      <c r="C1024" s="110"/>
      <c r="D1024" s="28"/>
      <c r="E1024" s="30"/>
      <c r="F1024" s="47"/>
      <c r="G1024" s="111"/>
      <c r="H1024" s="45"/>
      <c r="I1024" s="49"/>
      <c r="J1024" s="29"/>
      <c r="K1024" s="30"/>
      <c r="L1024" s="29"/>
      <c r="M1024" s="29"/>
      <c r="N1024" s="46"/>
      <c r="O1024" s="47"/>
      <c r="P1024" s="29"/>
      <c r="Q1024" s="46"/>
      <c r="R1024" s="112"/>
      <c r="S1024" s="46"/>
      <c r="T1024" s="46"/>
      <c r="U1024" s="46"/>
      <c r="V1024" s="46"/>
      <c r="W1024" s="46"/>
      <c r="X1024" s="46"/>
      <c r="Y1024" s="46"/>
      <c r="Z1024" s="46"/>
      <c r="AA1024" s="46"/>
      <c r="AB1024" s="46"/>
      <c r="AC1024" s="46"/>
      <c r="AD1024" s="46"/>
      <c r="AE1024" s="46"/>
      <c r="AF1024" s="46"/>
      <c r="AG1024" s="46"/>
    </row>
    <row r="1025" spans="1:33">
      <c r="A1025" s="3"/>
      <c r="B1025" s="62"/>
      <c r="C1025" s="110"/>
      <c r="D1025" s="28"/>
      <c r="E1025" s="30"/>
      <c r="F1025" s="47"/>
      <c r="G1025" s="111"/>
      <c r="H1025" s="45"/>
      <c r="I1025" s="49"/>
      <c r="J1025" s="29"/>
      <c r="K1025" s="30"/>
      <c r="L1025" s="29"/>
      <c r="M1025" s="29"/>
      <c r="N1025" s="46"/>
      <c r="O1025" s="47"/>
      <c r="P1025" s="29"/>
      <c r="Q1025" s="46"/>
      <c r="R1025" s="112"/>
      <c r="S1025" s="46"/>
      <c r="T1025" s="46"/>
      <c r="U1025" s="46"/>
      <c r="V1025" s="46"/>
      <c r="W1025" s="46"/>
      <c r="X1025" s="46"/>
      <c r="Y1025" s="46"/>
      <c r="Z1025" s="46"/>
      <c r="AA1025" s="46"/>
      <c r="AB1025" s="46"/>
      <c r="AC1025" s="46"/>
      <c r="AD1025" s="46"/>
      <c r="AE1025" s="46"/>
      <c r="AF1025" s="46"/>
      <c r="AG1025" s="46"/>
    </row>
    <row r="1026" spans="1:33">
      <c r="A1026" s="3"/>
      <c r="B1026" s="62"/>
      <c r="C1026" s="110"/>
      <c r="D1026" s="28"/>
      <c r="E1026" s="30"/>
      <c r="F1026" s="47"/>
      <c r="G1026" s="111"/>
      <c r="H1026" s="45"/>
      <c r="I1026" s="49"/>
      <c r="J1026" s="29"/>
      <c r="K1026" s="30"/>
      <c r="L1026" s="29"/>
      <c r="M1026" s="29"/>
      <c r="N1026" s="46"/>
      <c r="O1026" s="47"/>
      <c r="P1026" s="29"/>
      <c r="Q1026" s="46"/>
      <c r="R1026" s="112"/>
      <c r="S1026" s="46"/>
      <c r="T1026" s="46"/>
      <c r="U1026" s="46"/>
      <c r="V1026" s="46"/>
      <c r="W1026" s="46"/>
      <c r="X1026" s="46"/>
      <c r="Y1026" s="46"/>
      <c r="Z1026" s="46"/>
      <c r="AA1026" s="46"/>
      <c r="AB1026" s="46"/>
      <c r="AC1026" s="46"/>
      <c r="AD1026" s="46"/>
      <c r="AE1026" s="46"/>
      <c r="AF1026" s="46"/>
      <c r="AG1026" s="46"/>
    </row>
    <row r="1027" spans="1:33">
      <c r="A1027" s="3"/>
      <c r="B1027" s="62"/>
      <c r="C1027" s="110"/>
      <c r="D1027" s="28"/>
      <c r="E1027" s="30"/>
      <c r="F1027" s="47"/>
      <c r="G1027" s="111"/>
      <c r="H1027" s="45"/>
      <c r="I1027" s="49"/>
      <c r="J1027" s="29"/>
      <c r="K1027" s="30"/>
      <c r="L1027" s="29"/>
      <c r="M1027" s="29"/>
      <c r="N1027" s="46"/>
      <c r="O1027" s="47"/>
      <c r="P1027" s="29"/>
      <c r="Q1027" s="46"/>
      <c r="R1027" s="112"/>
      <c r="S1027" s="46"/>
      <c r="T1027" s="46"/>
      <c r="U1027" s="46"/>
      <c r="V1027" s="46"/>
      <c r="W1027" s="46"/>
      <c r="X1027" s="46"/>
      <c r="Y1027" s="46"/>
      <c r="Z1027" s="46"/>
      <c r="AA1027" s="46"/>
      <c r="AB1027" s="46"/>
      <c r="AC1027" s="46"/>
      <c r="AD1027" s="46"/>
      <c r="AE1027" s="46"/>
      <c r="AF1027" s="46"/>
      <c r="AG1027" s="46"/>
    </row>
    <row r="1028" spans="1:33">
      <c r="A1028" s="3"/>
      <c r="B1028" s="62"/>
      <c r="C1028" s="110"/>
      <c r="D1028" s="28"/>
      <c r="E1028" s="30"/>
      <c r="F1028" s="47"/>
      <c r="G1028" s="111"/>
      <c r="H1028" s="45"/>
      <c r="I1028" s="49"/>
      <c r="J1028" s="29"/>
      <c r="K1028" s="30"/>
      <c r="L1028" s="29"/>
      <c r="M1028" s="29"/>
      <c r="N1028" s="46"/>
      <c r="O1028" s="47"/>
      <c r="P1028" s="29"/>
      <c r="Q1028" s="46"/>
      <c r="R1028" s="112"/>
      <c r="S1028" s="46"/>
      <c r="T1028" s="46"/>
      <c r="U1028" s="46"/>
      <c r="V1028" s="46"/>
      <c r="W1028" s="46"/>
      <c r="X1028" s="46"/>
      <c r="Y1028" s="46"/>
      <c r="Z1028" s="46"/>
      <c r="AA1028" s="46"/>
      <c r="AB1028" s="46"/>
      <c r="AC1028" s="46"/>
      <c r="AD1028" s="46"/>
      <c r="AE1028" s="46"/>
      <c r="AF1028" s="46"/>
      <c r="AG1028" s="46"/>
    </row>
    <row r="1029" spans="1:33">
      <c r="A1029" s="3"/>
      <c r="B1029" s="62"/>
      <c r="C1029" s="110"/>
      <c r="D1029" s="28"/>
      <c r="E1029" s="30"/>
      <c r="F1029" s="47"/>
      <c r="G1029" s="111"/>
      <c r="H1029" s="45"/>
      <c r="I1029" s="49"/>
      <c r="J1029" s="29"/>
      <c r="K1029" s="30"/>
      <c r="L1029" s="29"/>
      <c r="M1029" s="29"/>
      <c r="N1029" s="46"/>
      <c r="O1029" s="47"/>
      <c r="P1029" s="29"/>
      <c r="Q1029" s="46"/>
      <c r="R1029" s="112"/>
      <c r="S1029" s="46"/>
      <c r="T1029" s="46"/>
      <c r="U1029" s="46"/>
      <c r="V1029" s="46"/>
      <c r="W1029" s="46"/>
      <c r="X1029" s="46"/>
      <c r="Y1029" s="46"/>
      <c r="Z1029" s="46"/>
      <c r="AA1029" s="46"/>
      <c r="AB1029" s="46"/>
      <c r="AC1029" s="46"/>
      <c r="AD1029" s="46"/>
      <c r="AE1029" s="46"/>
      <c r="AF1029" s="46"/>
      <c r="AG1029" s="46"/>
    </row>
    <row r="1030" spans="1:33">
      <c r="A1030" s="3"/>
      <c r="B1030" s="62"/>
      <c r="C1030" s="110"/>
      <c r="D1030" s="28"/>
      <c r="E1030" s="30"/>
      <c r="F1030" s="47"/>
      <c r="G1030" s="111"/>
      <c r="H1030" s="45"/>
      <c r="I1030" s="49"/>
      <c r="J1030" s="29"/>
      <c r="K1030" s="30"/>
      <c r="L1030" s="29"/>
      <c r="M1030" s="29"/>
      <c r="N1030" s="46"/>
      <c r="O1030" s="47"/>
      <c r="P1030" s="29"/>
      <c r="Q1030" s="46"/>
      <c r="R1030" s="112"/>
      <c r="S1030" s="46"/>
      <c r="T1030" s="46"/>
      <c r="U1030" s="46"/>
      <c r="V1030" s="46"/>
      <c r="W1030" s="46"/>
      <c r="X1030" s="46"/>
      <c r="Y1030" s="46"/>
      <c r="Z1030" s="46"/>
      <c r="AA1030" s="46"/>
      <c r="AB1030" s="46"/>
      <c r="AC1030" s="46"/>
      <c r="AD1030" s="46"/>
      <c r="AE1030" s="46"/>
      <c r="AF1030" s="46"/>
      <c r="AG1030" s="46"/>
    </row>
    <row r="1031" spans="1:33">
      <c r="A1031" s="3"/>
      <c r="B1031" s="62"/>
      <c r="C1031" s="110"/>
      <c r="D1031" s="28"/>
      <c r="E1031" s="30"/>
      <c r="F1031" s="47"/>
      <c r="G1031" s="111"/>
      <c r="H1031" s="45"/>
      <c r="I1031" s="49"/>
      <c r="J1031" s="29"/>
      <c r="K1031" s="30"/>
      <c r="L1031" s="29"/>
      <c r="M1031" s="29"/>
      <c r="N1031" s="46"/>
      <c r="O1031" s="47"/>
      <c r="P1031" s="29"/>
      <c r="Q1031" s="46"/>
      <c r="R1031" s="112"/>
      <c r="S1031" s="46"/>
      <c r="T1031" s="46"/>
      <c r="U1031" s="46"/>
      <c r="V1031" s="46"/>
      <c r="W1031" s="46"/>
      <c r="X1031" s="46"/>
      <c r="Y1031" s="46"/>
      <c r="Z1031" s="46"/>
      <c r="AA1031" s="46"/>
      <c r="AB1031" s="46"/>
      <c r="AC1031" s="46"/>
      <c r="AD1031" s="46"/>
      <c r="AE1031" s="46"/>
      <c r="AF1031" s="46"/>
      <c r="AG1031" s="46"/>
    </row>
    <row r="1032" spans="1:33">
      <c r="A1032" s="3"/>
      <c r="B1032" s="62"/>
      <c r="C1032" s="110"/>
      <c r="D1032" s="28"/>
      <c r="E1032" s="30"/>
      <c r="F1032" s="47"/>
      <c r="G1032" s="111"/>
      <c r="H1032" s="45"/>
      <c r="I1032" s="49"/>
      <c r="J1032" s="29"/>
      <c r="K1032" s="30"/>
      <c r="L1032" s="29"/>
      <c r="M1032" s="29"/>
      <c r="N1032" s="46"/>
      <c r="O1032" s="47"/>
      <c r="P1032" s="29"/>
      <c r="Q1032" s="46"/>
      <c r="R1032" s="112"/>
      <c r="S1032" s="46"/>
      <c r="T1032" s="46"/>
      <c r="U1032" s="46"/>
      <c r="V1032" s="46"/>
      <c r="W1032" s="46"/>
      <c r="X1032" s="46"/>
      <c r="Y1032" s="46"/>
      <c r="Z1032" s="46"/>
      <c r="AA1032" s="46"/>
      <c r="AB1032" s="46"/>
      <c r="AC1032" s="46"/>
      <c r="AD1032" s="46"/>
      <c r="AE1032" s="46"/>
      <c r="AF1032" s="46"/>
      <c r="AG1032" s="46"/>
    </row>
    <row r="1033" spans="1:33">
      <c r="A1033" s="3"/>
      <c r="B1033" s="62"/>
      <c r="C1033" s="110"/>
      <c r="D1033" s="28"/>
      <c r="E1033" s="30"/>
      <c r="F1033" s="47"/>
      <c r="G1033" s="111"/>
      <c r="H1033" s="45"/>
      <c r="I1033" s="49"/>
      <c r="J1033" s="29"/>
      <c r="K1033" s="30"/>
      <c r="L1033" s="29"/>
      <c r="M1033" s="29"/>
      <c r="N1033" s="46"/>
      <c r="O1033" s="47"/>
      <c r="P1033" s="29"/>
      <c r="Q1033" s="46"/>
      <c r="R1033" s="112"/>
      <c r="S1033" s="46"/>
      <c r="T1033" s="46"/>
      <c r="U1033" s="46"/>
      <c r="V1033" s="46"/>
      <c r="W1033" s="46"/>
      <c r="X1033" s="46"/>
      <c r="Y1033" s="46"/>
      <c r="Z1033" s="46"/>
      <c r="AA1033" s="46"/>
      <c r="AB1033" s="46"/>
      <c r="AC1033" s="46"/>
      <c r="AD1033" s="46"/>
      <c r="AE1033" s="46"/>
      <c r="AF1033" s="46"/>
      <c r="AG1033" s="46"/>
    </row>
    <row r="1034" spans="1:33">
      <c r="A1034" s="3"/>
      <c r="B1034" s="62"/>
      <c r="C1034" s="110"/>
      <c r="D1034" s="28"/>
      <c r="E1034" s="30"/>
      <c r="F1034" s="47"/>
      <c r="G1034" s="111"/>
      <c r="H1034" s="45"/>
      <c r="I1034" s="49"/>
      <c r="J1034" s="29"/>
      <c r="K1034" s="30"/>
      <c r="L1034" s="29"/>
      <c r="M1034" s="29"/>
      <c r="N1034" s="46"/>
      <c r="O1034" s="47"/>
      <c r="P1034" s="29"/>
      <c r="Q1034" s="46"/>
      <c r="R1034" s="112"/>
      <c r="S1034" s="46"/>
      <c r="T1034" s="46"/>
      <c r="U1034" s="46"/>
      <c r="V1034" s="46"/>
      <c r="W1034" s="46"/>
      <c r="X1034" s="46"/>
      <c r="Y1034" s="46"/>
      <c r="Z1034" s="46"/>
      <c r="AA1034" s="46"/>
      <c r="AB1034" s="46"/>
      <c r="AC1034" s="46"/>
      <c r="AD1034" s="46"/>
      <c r="AE1034" s="46"/>
      <c r="AF1034" s="46"/>
      <c r="AG1034" s="46"/>
    </row>
    <row r="1035" spans="1:33">
      <c r="A1035" s="3"/>
      <c r="B1035" s="62"/>
      <c r="C1035" s="110"/>
      <c r="D1035" s="28"/>
      <c r="E1035" s="30"/>
      <c r="F1035" s="47"/>
      <c r="G1035" s="111"/>
      <c r="H1035" s="45"/>
      <c r="I1035" s="49"/>
      <c r="J1035" s="29"/>
      <c r="K1035" s="30"/>
      <c r="L1035" s="29"/>
      <c r="M1035" s="29"/>
      <c r="N1035" s="46"/>
      <c r="O1035" s="47"/>
      <c r="P1035" s="29"/>
      <c r="Q1035" s="46"/>
      <c r="R1035" s="112"/>
      <c r="S1035" s="46"/>
      <c r="T1035" s="46"/>
      <c r="U1035" s="46"/>
      <c r="V1035" s="46"/>
      <c r="W1035" s="46"/>
      <c r="X1035" s="46"/>
      <c r="Y1035" s="46"/>
      <c r="Z1035" s="46"/>
      <c r="AA1035" s="46"/>
      <c r="AB1035" s="46"/>
      <c r="AC1035" s="46"/>
      <c r="AD1035" s="46"/>
      <c r="AE1035" s="46"/>
      <c r="AF1035" s="46"/>
      <c r="AG1035" s="46"/>
    </row>
    <row r="1036" spans="1:33">
      <c r="A1036" s="3"/>
      <c r="B1036" s="62"/>
      <c r="C1036" s="110"/>
      <c r="D1036" s="28"/>
      <c r="E1036" s="30"/>
      <c r="F1036" s="47"/>
      <c r="G1036" s="111"/>
      <c r="H1036" s="45"/>
      <c r="I1036" s="49"/>
      <c r="J1036" s="29"/>
      <c r="K1036" s="30"/>
      <c r="L1036" s="29"/>
      <c r="M1036" s="29"/>
      <c r="N1036" s="46"/>
      <c r="O1036" s="47"/>
      <c r="P1036" s="29"/>
      <c r="Q1036" s="46"/>
      <c r="R1036" s="112"/>
      <c r="S1036" s="46"/>
      <c r="T1036" s="46"/>
      <c r="U1036" s="46"/>
      <c r="V1036" s="46"/>
      <c r="W1036" s="46"/>
      <c r="X1036" s="46"/>
      <c r="Y1036" s="46"/>
      <c r="Z1036" s="46"/>
      <c r="AA1036" s="46"/>
      <c r="AB1036" s="46"/>
      <c r="AC1036" s="46"/>
      <c r="AD1036" s="46"/>
      <c r="AE1036" s="46"/>
      <c r="AF1036" s="46"/>
      <c r="AG1036" s="46"/>
    </row>
    <row r="1037" spans="1:33">
      <c r="A1037" s="3"/>
      <c r="B1037" s="62"/>
      <c r="C1037" s="110"/>
      <c r="D1037" s="28"/>
      <c r="E1037" s="30"/>
      <c r="F1037" s="47"/>
      <c r="G1037" s="111"/>
      <c r="H1037" s="45"/>
      <c r="I1037" s="49"/>
      <c r="J1037" s="29"/>
      <c r="K1037" s="30"/>
      <c r="L1037" s="29"/>
      <c r="M1037" s="29"/>
      <c r="N1037" s="46"/>
      <c r="O1037" s="47"/>
      <c r="P1037" s="29"/>
      <c r="Q1037" s="46"/>
      <c r="R1037" s="112"/>
      <c r="S1037" s="46"/>
      <c r="T1037" s="46"/>
      <c r="U1037" s="46"/>
      <c r="V1037" s="46"/>
      <c r="W1037" s="46"/>
      <c r="X1037" s="46"/>
      <c r="Y1037" s="46"/>
      <c r="Z1037" s="46"/>
      <c r="AA1037" s="46"/>
      <c r="AB1037" s="46"/>
      <c r="AC1037" s="46"/>
      <c r="AD1037" s="46"/>
      <c r="AE1037" s="46"/>
      <c r="AF1037" s="46"/>
      <c r="AG1037" s="46"/>
    </row>
    <row r="1038" spans="1:33">
      <c r="A1038" s="3"/>
      <c r="B1038" s="62"/>
      <c r="C1038" s="110"/>
      <c r="D1038" s="28"/>
      <c r="E1038" s="30"/>
      <c r="F1038" s="47"/>
      <c r="G1038" s="111"/>
      <c r="H1038" s="45"/>
      <c r="I1038" s="49"/>
      <c r="J1038" s="29"/>
      <c r="K1038" s="30"/>
      <c r="L1038" s="29"/>
      <c r="M1038" s="29"/>
      <c r="N1038" s="46"/>
      <c r="O1038" s="47"/>
      <c r="P1038" s="29"/>
      <c r="Q1038" s="46"/>
      <c r="R1038" s="112"/>
      <c r="S1038" s="46"/>
      <c r="T1038" s="46"/>
      <c r="U1038" s="46"/>
      <c r="V1038" s="46"/>
      <c r="W1038" s="46"/>
      <c r="X1038" s="46"/>
      <c r="Y1038" s="46"/>
      <c r="Z1038" s="46"/>
      <c r="AA1038" s="46"/>
      <c r="AB1038" s="46"/>
      <c r="AC1038" s="46"/>
      <c r="AD1038" s="46"/>
      <c r="AE1038" s="46"/>
      <c r="AF1038" s="46"/>
      <c r="AG1038" s="46"/>
    </row>
    <row r="1039" spans="1:33">
      <c r="A1039" s="3"/>
      <c r="B1039" s="62"/>
      <c r="C1039" s="110"/>
      <c r="D1039" s="28"/>
      <c r="E1039" s="30"/>
      <c r="F1039" s="47"/>
      <c r="G1039" s="111"/>
      <c r="H1039" s="45"/>
      <c r="I1039" s="49"/>
      <c r="J1039" s="29"/>
      <c r="K1039" s="30"/>
      <c r="L1039" s="29"/>
      <c r="M1039" s="29"/>
      <c r="N1039" s="46"/>
      <c r="O1039" s="47"/>
      <c r="P1039" s="29"/>
      <c r="Q1039" s="46"/>
      <c r="R1039" s="112"/>
      <c r="S1039" s="46"/>
      <c r="T1039" s="46"/>
      <c r="U1039" s="46"/>
      <c r="V1039" s="46"/>
      <c r="W1039" s="46"/>
      <c r="X1039" s="46"/>
      <c r="Y1039" s="46"/>
      <c r="Z1039" s="46"/>
      <c r="AA1039" s="46"/>
      <c r="AB1039" s="46"/>
      <c r="AC1039" s="46"/>
      <c r="AD1039" s="46"/>
      <c r="AE1039" s="46"/>
      <c r="AF1039" s="46"/>
      <c r="AG1039" s="46"/>
    </row>
    <row r="1040" spans="1:33">
      <c r="A1040" s="3"/>
      <c r="B1040" s="62"/>
      <c r="C1040" s="110"/>
      <c r="D1040" s="28"/>
      <c r="E1040" s="30"/>
      <c r="F1040" s="47"/>
      <c r="G1040" s="111"/>
      <c r="H1040" s="45"/>
      <c r="I1040" s="49"/>
      <c r="J1040" s="29"/>
      <c r="K1040" s="30"/>
      <c r="L1040" s="29"/>
      <c r="M1040" s="29"/>
      <c r="N1040" s="46"/>
      <c r="O1040" s="47"/>
      <c r="P1040" s="29"/>
      <c r="Q1040" s="46"/>
      <c r="R1040" s="112"/>
      <c r="S1040" s="46"/>
      <c r="T1040" s="46"/>
      <c r="U1040" s="46"/>
      <c r="V1040" s="46"/>
      <c r="W1040" s="46"/>
      <c r="X1040" s="46"/>
      <c r="Y1040" s="46"/>
      <c r="Z1040" s="46"/>
      <c r="AA1040" s="46"/>
      <c r="AB1040" s="46"/>
      <c r="AC1040" s="46"/>
      <c r="AD1040" s="46"/>
      <c r="AE1040" s="46"/>
      <c r="AF1040" s="46"/>
      <c r="AG1040" s="46"/>
    </row>
    <row r="1041" spans="1:33">
      <c r="A1041" s="3"/>
      <c r="B1041" s="62"/>
      <c r="C1041" s="110"/>
      <c r="D1041" s="28"/>
      <c r="E1041" s="30"/>
      <c r="F1041" s="47"/>
      <c r="G1041" s="111"/>
      <c r="H1041" s="45"/>
      <c r="I1041" s="49"/>
      <c r="J1041" s="29"/>
      <c r="K1041" s="30"/>
      <c r="L1041" s="29"/>
      <c r="M1041" s="29"/>
      <c r="N1041" s="46"/>
      <c r="O1041" s="47"/>
      <c r="P1041" s="29"/>
      <c r="Q1041" s="46"/>
      <c r="R1041" s="112"/>
      <c r="S1041" s="46"/>
      <c r="T1041" s="46"/>
      <c r="U1041" s="46"/>
      <c r="V1041" s="46"/>
      <c r="W1041" s="46"/>
      <c r="X1041" s="46"/>
      <c r="Y1041" s="46"/>
      <c r="Z1041" s="46"/>
      <c r="AA1041" s="46"/>
      <c r="AB1041" s="46"/>
      <c r="AC1041" s="46"/>
      <c r="AD1041" s="46"/>
      <c r="AE1041" s="46"/>
      <c r="AF1041" s="46"/>
      <c r="AG1041" s="46"/>
    </row>
    <row r="1042" spans="1:33">
      <c r="A1042" s="3"/>
      <c r="B1042" s="62"/>
      <c r="C1042" s="110"/>
      <c r="D1042" s="28"/>
      <c r="E1042" s="30"/>
      <c r="F1042" s="47"/>
      <c r="G1042" s="111"/>
      <c r="H1042" s="45"/>
      <c r="I1042" s="49"/>
      <c r="J1042" s="29"/>
      <c r="K1042" s="30"/>
      <c r="L1042" s="29"/>
      <c r="M1042" s="29"/>
      <c r="N1042" s="46"/>
      <c r="O1042" s="47"/>
      <c r="P1042" s="29"/>
      <c r="Q1042" s="46"/>
      <c r="R1042" s="112"/>
      <c r="S1042" s="46"/>
      <c r="T1042" s="46"/>
      <c r="U1042" s="46"/>
      <c r="V1042" s="46"/>
      <c r="W1042" s="46"/>
      <c r="X1042" s="46"/>
      <c r="Y1042" s="46"/>
      <c r="Z1042" s="46"/>
      <c r="AA1042" s="46"/>
      <c r="AB1042" s="46"/>
      <c r="AC1042" s="46"/>
      <c r="AD1042" s="46"/>
      <c r="AE1042" s="46"/>
      <c r="AF1042" s="46"/>
      <c r="AG1042" s="46"/>
    </row>
    <row r="1043" spans="1:33">
      <c r="A1043" s="3"/>
      <c r="B1043" s="62"/>
      <c r="C1043" s="110"/>
      <c r="D1043" s="28"/>
      <c r="E1043" s="30"/>
      <c r="F1043" s="47"/>
      <c r="G1043" s="111"/>
      <c r="H1043" s="45"/>
      <c r="I1043" s="49"/>
      <c r="J1043" s="29"/>
      <c r="K1043" s="30"/>
      <c r="L1043" s="29"/>
      <c r="M1043" s="29"/>
      <c r="N1043" s="46"/>
      <c r="O1043" s="47"/>
      <c r="P1043" s="29"/>
      <c r="Q1043" s="46"/>
      <c r="R1043" s="112"/>
      <c r="S1043" s="46"/>
      <c r="T1043" s="46"/>
      <c r="U1043" s="46"/>
      <c r="V1043" s="46"/>
      <c r="W1043" s="46"/>
      <c r="X1043" s="46"/>
      <c r="Y1043" s="46"/>
      <c r="Z1043" s="46"/>
      <c r="AA1043" s="46"/>
      <c r="AB1043" s="46"/>
      <c r="AC1043" s="46"/>
      <c r="AD1043" s="46"/>
      <c r="AE1043" s="46"/>
      <c r="AF1043" s="46"/>
      <c r="AG1043" s="46"/>
    </row>
    <row r="1044" spans="1:33">
      <c r="A1044" s="3"/>
      <c r="B1044" s="62"/>
      <c r="C1044" s="110"/>
      <c r="D1044" s="28"/>
      <c r="E1044" s="30"/>
      <c r="F1044" s="47"/>
      <c r="G1044" s="111"/>
      <c r="H1044" s="45"/>
      <c r="I1044" s="49"/>
      <c r="J1044" s="29"/>
      <c r="K1044" s="30"/>
      <c r="L1044" s="29"/>
      <c r="M1044" s="29"/>
      <c r="N1044" s="46"/>
      <c r="O1044" s="47"/>
      <c r="P1044" s="29"/>
      <c r="Q1044" s="46"/>
      <c r="R1044" s="112"/>
      <c r="S1044" s="46"/>
      <c r="T1044" s="46"/>
      <c r="U1044" s="46"/>
      <c r="V1044" s="46"/>
      <c r="W1044" s="46"/>
      <c r="X1044" s="46"/>
      <c r="Y1044" s="46"/>
      <c r="Z1044" s="46"/>
      <c r="AA1044" s="46"/>
      <c r="AB1044" s="46"/>
      <c r="AC1044" s="46"/>
      <c r="AD1044" s="46"/>
      <c r="AE1044" s="46"/>
      <c r="AF1044" s="46"/>
      <c r="AG1044" s="46"/>
    </row>
    <row r="1045" spans="1:33">
      <c r="A1045" s="3"/>
      <c r="B1045" s="62"/>
      <c r="C1045" s="110"/>
      <c r="D1045" s="28"/>
      <c r="E1045" s="30"/>
      <c r="F1045" s="47"/>
      <c r="G1045" s="111"/>
      <c r="H1045" s="45"/>
      <c r="I1045" s="49"/>
      <c r="J1045" s="29"/>
      <c r="K1045" s="30"/>
      <c r="L1045" s="29"/>
      <c r="M1045" s="29"/>
      <c r="N1045" s="46"/>
      <c r="O1045" s="47"/>
      <c r="P1045" s="29"/>
      <c r="Q1045" s="46"/>
      <c r="R1045" s="112"/>
      <c r="S1045" s="46"/>
      <c r="T1045" s="46"/>
      <c r="U1045" s="46"/>
      <c r="V1045" s="46"/>
      <c r="W1045" s="46"/>
      <c r="X1045" s="46"/>
      <c r="Y1045" s="46"/>
      <c r="Z1045" s="46"/>
      <c r="AA1045" s="46"/>
      <c r="AB1045" s="46"/>
      <c r="AC1045" s="46"/>
      <c r="AD1045" s="46"/>
      <c r="AE1045" s="46"/>
      <c r="AF1045" s="46"/>
      <c r="AG1045" s="46"/>
    </row>
    <row r="1046" spans="1:33">
      <c r="A1046" s="3"/>
      <c r="B1046" s="62"/>
      <c r="C1046" s="110"/>
      <c r="D1046" s="28"/>
      <c r="E1046" s="30"/>
      <c r="F1046" s="47"/>
      <c r="G1046" s="111"/>
      <c r="H1046" s="45"/>
      <c r="I1046" s="49"/>
      <c r="J1046" s="29"/>
      <c r="K1046" s="30"/>
      <c r="L1046" s="29"/>
      <c r="M1046" s="29"/>
      <c r="N1046" s="46"/>
      <c r="O1046" s="47"/>
      <c r="P1046" s="29"/>
      <c r="Q1046" s="46"/>
      <c r="R1046" s="112"/>
      <c r="S1046" s="46"/>
      <c r="T1046" s="46"/>
      <c r="U1046" s="46"/>
      <c r="V1046" s="46"/>
      <c r="W1046" s="46"/>
      <c r="X1046" s="46"/>
      <c r="Y1046" s="46"/>
      <c r="Z1046" s="46"/>
      <c r="AA1046" s="46"/>
      <c r="AB1046" s="46"/>
      <c r="AC1046" s="46"/>
      <c r="AD1046" s="46"/>
      <c r="AE1046" s="46"/>
      <c r="AF1046" s="46"/>
      <c r="AG1046" s="46"/>
    </row>
    <row r="1047" spans="1:33">
      <c r="A1047" s="3"/>
      <c r="B1047" s="62"/>
      <c r="C1047" s="110"/>
      <c r="D1047" s="28"/>
      <c r="E1047" s="30"/>
      <c r="F1047" s="47"/>
      <c r="G1047" s="111"/>
      <c r="H1047" s="45"/>
      <c r="I1047" s="49"/>
      <c r="J1047" s="29"/>
      <c r="K1047" s="30"/>
      <c r="L1047" s="29"/>
      <c r="M1047" s="29"/>
      <c r="N1047" s="46"/>
      <c r="O1047" s="47"/>
      <c r="P1047" s="29"/>
      <c r="Q1047" s="46"/>
      <c r="R1047" s="112"/>
      <c r="S1047" s="46"/>
      <c r="T1047" s="46"/>
      <c r="U1047" s="46"/>
      <c r="V1047" s="46"/>
      <c r="W1047" s="46"/>
      <c r="X1047" s="46"/>
      <c r="Y1047" s="46"/>
      <c r="Z1047" s="46"/>
      <c r="AA1047" s="46"/>
      <c r="AB1047" s="46"/>
      <c r="AC1047" s="46"/>
      <c r="AD1047" s="46"/>
      <c r="AE1047" s="46"/>
      <c r="AF1047" s="46"/>
      <c r="AG1047" s="46"/>
    </row>
    <row r="1048" spans="1:33">
      <c r="A1048" s="3"/>
      <c r="B1048" s="62"/>
      <c r="C1048" s="110"/>
      <c r="D1048" s="28"/>
      <c r="E1048" s="30"/>
      <c r="F1048" s="47"/>
      <c r="G1048" s="111"/>
      <c r="H1048" s="45"/>
      <c r="I1048" s="49"/>
      <c r="J1048" s="29"/>
      <c r="K1048" s="30"/>
      <c r="L1048" s="29"/>
      <c r="M1048" s="29"/>
      <c r="N1048" s="46"/>
      <c r="O1048" s="47"/>
      <c r="P1048" s="29"/>
      <c r="Q1048" s="46"/>
      <c r="R1048" s="112"/>
      <c r="S1048" s="46"/>
      <c r="T1048" s="46"/>
      <c r="U1048" s="46"/>
      <c r="V1048" s="46"/>
      <c r="W1048" s="46"/>
      <c r="X1048" s="46"/>
      <c r="Y1048" s="46"/>
      <c r="Z1048" s="46"/>
      <c r="AA1048" s="46"/>
      <c r="AB1048" s="46"/>
      <c r="AC1048" s="46"/>
      <c r="AD1048" s="46"/>
      <c r="AE1048" s="46"/>
      <c r="AF1048" s="46"/>
      <c r="AG1048" s="46"/>
    </row>
    <row r="1049" spans="1:33">
      <c r="A1049" s="3"/>
      <c r="B1049" s="62"/>
      <c r="C1049" s="110"/>
      <c r="D1049" s="28"/>
      <c r="E1049" s="30"/>
      <c r="F1049" s="47"/>
      <c r="G1049" s="111"/>
      <c r="H1049" s="45"/>
      <c r="I1049" s="49"/>
      <c r="J1049" s="29"/>
      <c r="K1049" s="30"/>
      <c r="L1049" s="29"/>
      <c r="M1049" s="29"/>
      <c r="N1049" s="46"/>
      <c r="O1049" s="47"/>
      <c r="P1049" s="29"/>
      <c r="Q1049" s="46"/>
      <c r="R1049" s="112"/>
      <c r="S1049" s="46"/>
      <c r="T1049" s="46"/>
      <c r="U1049" s="46"/>
      <c r="V1049" s="46"/>
      <c r="W1049" s="46"/>
      <c r="X1049" s="46"/>
      <c r="Y1049" s="46"/>
      <c r="Z1049" s="46"/>
      <c r="AA1049" s="46"/>
      <c r="AB1049" s="46"/>
      <c r="AC1049" s="46"/>
      <c r="AD1049" s="46"/>
      <c r="AE1049" s="46"/>
      <c r="AF1049" s="46"/>
      <c r="AG1049" s="46"/>
    </row>
    <row r="1050" spans="1:33">
      <c r="A1050" s="3"/>
      <c r="B1050" s="62"/>
      <c r="C1050" s="110"/>
      <c r="D1050" s="28"/>
      <c r="E1050" s="30"/>
      <c r="F1050" s="47"/>
      <c r="G1050" s="111"/>
      <c r="H1050" s="45"/>
      <c r="I1050" s="49"/>
      <c r="J1050" s="29"/>
      <c r="K1050" s="30"/>
      <c r="L1050" s="29"/>
      <c r="M1050" s="29"/>
      <c r="N1050" s="46"/>
      <c r="O1050" s="47"/>
      <c r="P1050" s="29"/>
      <c r="Q1050" s="46"/>
      <c r="R1050" s="112"/>
      <c r="S1050" s="46"/>
      <c r="T1050" s="46"/>
      <c r="U1050" s="46"/>
      <c r="V1050" s="46"/>
      <c r="W1050" s="46"/>
      <c r="X1050" s="46"/>
      <c r="Y1050" s="46"/>
      <c r="Z1050" s="46"/>
      <c r="AA1050" s="46"/>
      <c r="AB1050" s="46"/>
      <c r="AC1050" s="46"/>
      <c r="AD1050" s="46"/>
      <c r="AE1050" s="46"/>
      <c r="AF1050" s="46"/>
      <c r="AG1050" s="46"/>
    </row>
    <row r="1051" spans="1:33">
      <c r="A1051" s="3"/>
      <c r="B1051" s="62"/>
      <c r="C1051" s="110"/>
      <c r="D1051" s="28"/>
      <c r="E1051" s="30"/>
      <c r="F1051" s="47"/>
      <c r="G1051" s="111"/>
      <c r="H1051" s="45"/>
      <c r="I1051" s="49"/>
      <c r="J1051" s="29"/>
      <c r="K1051" s="30"/>
      <c r="L1051" s="29"/>
      <c r="M1051" s="29"/>
      <c r="N1051" s="46"/>
      <c r="O1051" s="47"/>
      <c r="P1051" s="29"/>
      <c r="Q1051" s="46"/>
      <c r="R1051" s="112"/>
      <c r="S1051" s="46"/>
      <c r="T1051" s="46"/>
      <c r="U1051" s="46"/>
      <c r="V1051" s="46"/>
      <c r="W1051" s="46"/>
      <c r="X1051" s="46"/>
      <c r="Y1051" s="46"/>
      <c r="Z1051" s="46"/>
      <c r="AA1051" s="46"/>
      <c r="AB1051" s="46"/>
      <c r="AC1051" s="46"/>
      <c r="AD1051" s="46"/>
      <c r="AE1051" s="46"/>
      <c r="AF1051" s="46"/>
      <c r="AG1051" s="46"/>
    </row>
    <row r="1052" spans="1:33">
      <c r="A1052" s="3"/>
      <c r="B1052" s="62"/>
      <c r="C1052" s="110"/>
      <c r="D1052" s="28"/>
      <c r="E1052" s="30"/>
      <c r="F1052" s="47"/>
      <c r="G1052" s="111"/>
      <c r="H1052" s="45"/>
      <c r="I1052" s="49"/>
      <c r="J1052" s="29"/>
      <c r="K1052" s="30"/>
      <c r="L1052" s="29"/>
      <c r="M1052" s="29"/>
      <c r="N1052" s="46"/>
      <c r="O1052" s="47"/>
      <c r="P1052" s="29"/>
      <c r="Q1052" s="46"/>
      <c r="R1052" s="112"/>
      <c r="S1052" s="46"/>
      <c r="T1052" s="46"/>
      <c r="U1052" s="46"/>
      <c r="V1052" s="46"/>
      <c r="W1052" s="46"/>
      <c r="X1052" s="46"/>
      <c r="Y1052" s="46"/>
      <c r="Z1052" s="46"/>
      <c r="AA1052" s="46"/>
      <c r="AB1052" s="46"/>
      <c r="AC1052" s="46"/>
      <c r="AD1052" s="46"/>
      <c r="AE1052" s="46"/>
      <c r="AF1052" s="46"/>
      <c r="AG1052" s="46"/>
    </row>
    <row r="1053" spans="1:33">
      <c r="A1053" s="3"/>
      <c r="B1053" s="62"/>
      <c r="C1053" s="110"/>
      <c r="D1053" s="28"/>
      <c r="E1053" s="30"/>
      <c r="F1053" s="47"/>
      <c r="G1053" s="111"/>
      <c r="H1053" s="45"/>
      <c r="I1053" s="49"/>
      <c r="J1053" s="29"/>
      <c r="K1053" s="30"/>
      <c r="L1053" s="29"/>
      <c r="M1053" s="29"/>
      <c r="N1053" s="46"/>
      <c r="O1053" s="47"/>
      <c r="P1053" s="29"/>
      <c r="Q1053" s="46"/>
      <c r="R1053" s="112"/>
      <c r="S1053" s="46"/>
      <c r="T1053" s="46"/>
      <c r="U1053" s="46"/>
      <c r="V1053" s="46"/>
      <c r="W1053" s="46"/>
      <c r="X1053" s="46"/>
      <c r="Y1053" s="46"/>
      <c r="Z1053" s="46"/>
      <c r="AA1053" s="46"/>
      <c r="AB1053" s="46"/>
      <c r="AC1053" s="46"/>
      <c r="AD1053" s="46"/>
      <c r="AE1053" s="46"/>
      <c r="AF1053" s="46"/>
      <c r="AG1053" s="46"/>
    </row>
    <row r="1054" spans="1:33">
      <c r="A1054" s="3"/>
      <c r="B1054" s="62"/>
      <c r="C1054" s="110"/>
      <c r="D1054" s="28"/>
      <c r="E1054" s="30"/>
      <c r="F1054" s="47"/>
      <c r="G1054" s="111"/>
      <c r="H1054" s="45"/>
      <c r="I1054" s="49"/>
      <c r="J1054" s="29"/>
      <c r="K1054" s="30"/>
      <c r="L1054" s="29"/>
      <c r="M1054" s="29"/>
      <c r="N1054" s="46"/>
      <c r="O1054" s="47"/>
      <c r="P1054" s="29"/>
      <c r="Q1054" s="46"/>
      <c r="R1054" s="112"/>
      <c r="S1054" s="46"/>
      <c r="T1054" s="46"/>
      <c r="U1054" s="46"/>
      <c r="V1054" s="46"/>
      <c r="W1054" s="46"/>
      <c r="X1054" s="46"/>
      <c r="Y1054" s="46"/>
      <c r="Z1054" s="46"/>
      <c r="AA1054" s="46"/>
      <c r="AB1054" s="46"/>
      <c r="AC1054" s="46"/>
      <c r="AD1054" s="46"/>
      <c r="AE1054" s="46"/>
      <c r="AF1054" s="46"/>
      <c r="AG1054" s="46"/>
    </row>
    <row r="1055" spans="1:33">
      <c r="A1055" s="3"/>
      <c r="B1055" s="62"/>
      <c r="C1055" s="110"/>
      <c r="D1055" s="28"/>
      <c r="E1055" s="30"/>
      <c r="F1055" s="47"/>
      <c r="G1055" s="111"/>
      <c r="H1055" s="45"/>
      <c r="I1055" s="49"/>
      <c r="J1055" s="29"/>
      <c r="K1055" s="30"/>
      <c r="L1055" s="29"/>
      <c r="M1055" s="29"/>
      <c r="N1055" s="46"/>
      <c r="O1055" s="47"/>
      <c r="P1055" s="29"/>
      <c r="Q1055" s="46"/>
      <c r="R1055" s="112"/>
      <c r="S1055" s="46"/>
      <c r="T1055" s="46"/>
      <c r="U1055" s="46"/>
      <c r="V1055" s="46"/>
      <c r="W1055" s="46"/>
      <c r="X1055" s="46"/>
      <c r="Y1055" s="46"/>
      <c r="Z1055" s="46"/>
      <c r="AA1055" s="46"/>
      <c r="AB1055" s="46"/>
      <c r="AC1055" s="46"/>
      <c r="AD1055" s="46"/>
      <c r="AE1055" s="46"/>
      <c r="AF1055" s="46"/>
      <c r="AG1055" s="46"/>
    </row>
    <row r="1056" spans="1:33">
      <c r="A1056" s="3"/>
      <c r="B1056" s="62"/>
      <c r="C1056" s="110"/>
      <c r="D1056" s="28"/>
      <c r="E1056" s="30"/>
      <c r="F1056" s="47"/>
      <c r="G1056" s="111"/>
      <c r="H1056" s="45"/>
      <c r="I1056" s="49"/>
      <c r="J1056" s="29"/>
      <c r="K1056" s="30"/>
      <c r="L1056" s="29"/>
      <c r="M1056" s="29"/>
      <c r="N1056" s="46"/>
      <c r="O1056" s="47"/>
      <c r="P1056" s="29"/>
      <c r="Q1056" s="46"/>
      <c r="R1056" s="112"/>
      <c r="S1056" s="46"/>
      <c r="T1056" s="46"/>
      <c r="U1056" s="46"/>
      <c r="V1056" s="46"/>
      <c r="W1056" s="46"/>
      <c r="X1056" s="46"/>
      <c r="Y1056" s="46"/>
      <c r="Z1056" s="46"/>
      <c r="AA1056" s="46"/>
      <c r="AB1056" s="46"/>
      <c r="AC1056" s="46"/>
      <c r="AD1056" s="46"/>
      <c r="AE1056" s="46"/>
      <c r="AF1056" s="46"/>
      <c r="AG1056" s="46"/>
    </row>
    <row r="1057" spans="1:33">
      <c r="A1057" s="3"/>
      <c r="B1057" s="62"/>
      <c r="C1057" s="110"/>
      <c r="D1057" s="28"/>
      <c r="E1057" s="30"/>
      <c r="F1057" s="47"/>
      <c r="G1057" s="111"/>
      <c r="H1057" s="45"/>
      <c r="I1057" s="49"/>
      <c r="J1057" s="29"/>
      <c r="K1057" s="30"/>
      <c r="L1057" s="29"/>
      <c r="M1057" s="29"/>
      <c r="N1057" s="46"/>
      <c r="O1057" s="47"/>
      <c r="P1057" s="29"/>
      <c r="Q1057" s="46"/>
      <c r="R1057" s="112"/>
      <c r="S1057" s="46"/>
      <c r="T1057" s="46"/>
      <c r="U1057" s="46"/>
      <c r="V1057" s="46"/>
      <c r="W1057" s="46"/>
      <c r="X1057" s="46"/>
      <c r="Y1057" s="46"/>
      <c r="Z1057" s="46"/>
      <c r="AA1057" s="46"/>
      <c r="AB1057" s="46"/>
      <c r="AC1057" s="46"/>
      <c r="AD1057" s="46"/>
      <c r="AE1057" s="46"/>
      <c r="AF1057" s="46"/>
      <c r="AG1057" s="46"/>
    </row>
    <row r="1058" spans="1:33">
      <c r="A1058" s="3"/>
      <c r="B1058" s="62"/>
      <c r="C1058" s="110"/>
      <c r="D1058" s="28"/>
      <c r="E1058" s="30"/>
      <c r="F1058" s="47"/>
      <c r="G1058" s="111"/>
      <c r="H1058" s="45"/>
      <c r="I1058" s="49"/>
      <c r="J1058" s="29"/>
      <c r="K1058" s="30"/>
      <c r="L1058" s="29"/>
      <c r="M1058" s="29"/>
      <c r="N1058" s="46"/>
      <c r="O1058" s="47"/>
      <c r="P1058" s="29"/>
      <c r="Q1058" s="46"/>
      <c r="R1058" s="112"/>
      <c r="S1058" s="46"/>
      <c r="T1058" s="46"/>
      <c r="U1058" s="46"/>
      <c r="V1058" s="46"/>
      <c r="W1058" s="46"/>
      <c r="X1058" s="46"/>
      <c r="Y1058" s="46"/>
      <c r="Z1058" s="46"/>
      <c r="AA1058" s="46"/>
      <c r="AB1058" s="46"/>
      <c r="AC1058" s="46"/>
      <c r="AD1058" s="46"/>
      <c r="AE1058" s="46"/>
      <c r="AF1058" s="46"/>
      <c r="AG1058" s="46"/>
    </row>
    <row r="1059" spans="1:33">
      <c r="K1059" s="126"/>
    </row>
    <row r="1060" spans="1:33">
      <c r="K1060" s="126"/>
    </row>
    <row r="1061" spans="1:33">
      <c r="K1061" s="126"/>
    </row>
    <row r="1062" spans="1:33">
      <c r="K1062" s="126"/>
    </row>
    <row r="1063" spans="1:33">
      <c r="K1063" s="126"/>
    </row>
    <row r="1064" spans="1:33">
      <c r="K1064" s="126"/>
    </row>
    <row r="1065" spans="1:33">
      <c r="K1065" s="126"/>
    </row>
    <row r="1066" spans="1:33">
      <c r="K1066" s="126"/>
    </row>
    <row r="1068" spans="1:33">
      <c r="K1068" s="126"/>
    </row>
    <row r="1069" spans="1:33">
      <c r="K1069" s="126"/>
    </row>
    <row r="1070" spans="1:33">
      <c r="K1070" s="126"/>
    </row>
    <row r="1071" spans="1:33">
      <c r="K1071" s="126"/>
    </row>
    <row r="1072" spans="1:33">
      <c r="K1072" s="126"/>
    </row>
    <row r="1073" spans="11:11">
      <c r="K1073" s="126"/>
    </row>
    <row r="1074" spans="11:11">
      <c r="K1074" s="126"/>
    </row>
    <row r="1075" spans="11:11">
      <c r="K1075" s="126"/>
    </row>
    <row r="1076" spans="11:11">
      <c r="K1076" s="126"/>
    </row>
    <row r="1077" spans="11:11">
      <c r="K1077" s="126"/>
    </row>
  </sheetData>
  <autoFilter ref="A10:AT652" xr:uid="{00000000-0009-0000-0000-000000000000}"/>
  <phoneticPr fontId="29" type="noConversion"/>
  <conditionalFormatting sqref="C528:C532 C534">
    <cfRule type="duplicateValues" dxfId="124" priority="15"/>
  </conditionalFormatting>
  <conditionalFormatting sqref="B145">
    <cfRule type="duplicateValues" dxfId="123" priority="14"/>
  </conditionalFormatting>
  <conditionalFormatting sqref="B150:B159">
    <cfRule type="duplicateValues" dxfId="122" priority="13"/>
  </conditionalFormatting>
  <conditionalFormatting sqref="B509:B532 B146:B149 B136:B144 B160:B161 B534:B652 B167:B506 B12:B23 B27:B29 B45:B92">
    <cfRule type="duplicateValues" dxfId="121" priority="16"/>
  </conditionalFormatting>
  <conditionalFormatting sqref="B507:B508">
    <cfRule type="duplicateValues" dxfId="120" priority="12"/>
  </conditionalFormatting>
  <conditionalFormatting sqref="B165">
    <cfRule type="duplicateValues" dxfId="119" priority="11"/>
  </conditionalFormatting>
  <conditionalFormatting sqref="B166">
    <cfRule type="duplicateValues" dxfId="118" priority="10"/>
  </conditionalFormatting>
  <conditionalFormatting sqref="B162">
    <cfRule type="duplicateValues" dxfId="117" priority="9"/>
  </conditionalFormatting>
  <conditionalFormatting sqref="B164">
    <cfRule type="duplicateValues" dxfId="116" priority="8"/>
  </conditionalFormatting>
  <conditionalFormatting sqref="B163">
    <cfRule type="duplicateValues" dxfId="115" priority="7"/>
  </conditionalFormatting>
  <conditionalFormatting sqref="C533">
    <cfRule type="duplicateValues" dxfId="114" priority="6"/>
  </conditionalFormatting>
  <conditionalFormatting sqref="B533">
    <cfRule type="duplicateValues" dxfId="113" priority="5"/>
  </conditionalFormatting>
  <conditionalFormatting sqref="B11">
    <cfRule type="duplicateValues" dxfId="112" priority="4"/>
  </conditionalFormatting>
  <conditionalFormatting sqref="B23">
    <cfRule type="duplicateValues" dxfId="111" priority="3"/>
  </conditionalFormatting>
  <conditionalFormatting sqref="B30:B44">
    <cfRule type="duplicateValues" dxfId="110" priority="2"/>
  </conditionalFormatting>
  <conditionalFormatting sqref="B93:B135">
    <cfRule type="duplicateValues" dxfId="109" priority="1" stopIfTrue="1"/>
  </conditionalFormatting>
  <conditionalFormatting sqref="B24:B26">
    <cfRule type="duplicateValues" dxfId="108" priority="17"/>
  </conditionalFormatting>
  <dataValidations count="3">
    <dataValidation type="list" allowBlank="1" showInputMessage="1" showErrorMessage="1" sqref="K84:K92" xr:uid="{00000000-0002-0000-0000-000000000000}">
      <formula1>$K$373:$K$391</formula1>
    </dataValidation>
    <dataValidation type="list" allowBlank="1" showInputMessage="1" showErrorMessage="1" sqref="K30:K44" xr:uid="{00000000-0002-0000-0000-000001000000}">
      <formula1>$K$687:$K$705</formula1>
    </dataValidation>
    <dataValidation type="list" allowBlank="1" showInputMessage="1" showErrorMessage="1" sqref="K572:K1058" xr:uid="{00000000-0002-0000-0000-000002000000}">
      <formula1>$K$1059:$K$1077</formula1>
    </dataValidation>
  </dataValidations>
  <printOptions verticalCentered="1"/>
  <pageMargins left="0.70866141732283472" right="1.1023622047244095" top="0.74803149606299213" bottom="0.55118110236220474" header="0.31496062992125984" footer="0.31496062992125984"/>
  <pageSetup paperSize="8" scale="39" fitToHeight="35" orientation="landscape" r:id="rId1"/>
  <headerFooter>
    <oddHeader>&amp;L&amp;G</oddHeader>
    <oddFooter>&amp;L&amp;12סימוכין: 00721 &amp;C&amp;12עמוד &amp;P מ-&amp;N&amp;R&amp;12מהדורה: 00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32"/>
  <sheetViews>
    <sheetView showGridLines="0" tabSelected="1" view="pageBreakPreview" zoomScale="40" zoomScaleNormal="60" zoomScaleSheetLayoutView="40" zoomScalePageLayoutView="5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D5" sqref="D5"/>
    </sheetView>
  </sheetViews>
  <sheetFormatPr defaultColWidth="8.6640625" defaultRowHeight="14.4" outlineLevelCol="1"/>
  <cols>
    <col min="1" max="1" width="9.6640625" style="171" bestFit="1" customWidth="1"/>
    <col min="2" max="2" width="55.44140625" style="233" customWidth="1"/>
    <col min="3" max="3" width="99" style="230" customWidth="1"/>
    <col min="4" max="4" width="24.44140625" style="230" customWidth="1"/>
    <col min="5" max="5" width="27.33203125" style="230" customWidth="1"/>
    <col min="6" max="6" width="18.33203125" style="230" customWidth="1"/>
    <col min="7" max="7" width="24.5546875" style="230" customWidth="1" outlineLevel="1"/>
    <col min="8" max="8" width="26.33203125" style="231" customWidth="1" outlineLevel="1"/>
    <col min="9" max="9" width="23.5546875" style="230" customWidth="1" outlineLevel="1"/>
    <col min="10" max="10" width="19.33203125" style="231" customWidth="1" outlineLevel="1"/>
    <col min="11" max="11" width="17.88671875" style="234" customWidth="1" outlineLevel="1"/>
    <col min="12" max="12" width="18.33203125" style="235" customWidth="1" outlineLevel="1"/>
    <col min="13" max="13" width="16.44140625" style="232" customWidth="1" outlineLevel="1"/>
    <col min="14" max="16384" width="8.6640625" style="171"/>
  </cols>
  <sheetData>
    <row r="1" spans="1:14" s="145" customFormat="1" ht="18.600000000000001" thickBot="1">
      <c r="A1" s="296" t="s">
        <v>997</v>
      </c>
      <c r="B1" s="297"/>
      <c r="C1" s="298"/>
      <c r="D1" s="146"/>
      <c r="E1" s="146"/>
      <c r="F1" s="146"/>
      <c r="G1" s="146"/>
      <c r="H1" s="146"/>
      <c r="I1" s="146"/>
      <c r="J1" s="146"/>
      <c r="K1" s="195"/>
      <c r="L1" s="213"/>
    </row>
    <row r="2" spans="1:14" s="145" customFormat="1" ht="15" thickBot="1">
      <c r="B2" s="148"/>
      <c r="C2" s="149"/>
      <c r="D2" s="150"/>
      <c r="E2" s="230"/>
      <c r="F2" s="230"/>
      <c r="G2" s="230"/>
      <c r="H2" s="231"/>
      <c r="I2" s="150"/>
      <c r="J2" s="151"/>
      <c r="K2" s="196"/>
      <c r="L2" s="213"/>
    </row>
    <row r="3" spans="1:14" s="145" customFormat="1" ht="16.2" thickBot="1">
      <c r="A3" s="152"/>
      <c r="B3" s="153" t="s">
        <v>442</v>
      </c>
      <c r="C3" s="270">
        <v>44425</v>
      </c>
      <c r="D3" s="154"/>
      <c r="E3" s="302"/>
      <c r="F3" s="302"/>
      <c r="G3" s="302"/>
      <c r="H3" s="302"/>
      <c r="I3" s="155"/>
      <c r="J3" s="156"/>
      <c r="K3" s="197"/>
      <c r="L3" s="213"/>
    </row>
    <row r="4" spans="1:14" s="145" customFormat="1" ht="16.2" thickBot="1">
      <c r="A4" s="152"/>
      <c r="B4" s="153" t="s">
        <v>998</v>
      </c>
      <c r="C4" s="270"/>
      <c r="D4" s="154"/>
      <c r="E4" s="302"/>
      <c r="F4" s="302"/>
      <c r="G4" s="302"/>
      <c r="H4" s="302"/>
      <c r="I4" s="154"/>
      <c r="J4" s="157"/>
      <c r="K4" s="198"/>
      <c r="L4" s="213"/>
    </row>
    <row r="5" spans="1:14" s="145" customFormat="1" ht="18">
      <c r="B5" s="154"/>
      <c r="D5" s="158"/>
      <c r="E5" s="302"/>
      <c r="F5" s="302"/>
      <c r="G5" s="302"/>
      <c r="H5" s="302"/>
      <c r="I5" s="158"/>
      <c r="J5" s="159"/>
      <c r="K5" s="199"/>
      <c r="L5" s="214"/>
      <c r="M5" s="152"/>
    </row>
    <row r="6" spans="1:14" s="145" customFormat="1">
      <c r="A6" s="152"/>
      <c r="B6" s="160"/>
      <c r="C6" s="152"/>
      <c r="D6" s="161"/>
      <c r="E6" s="161"/>
      <c r="F6" s="161"/>
      <c r="G6" s="161"/>
      <c r="H6" s="162"/>
      <c r="I6" s="161"/>
      <c r="J6" s="162"/>
      <c r="K6" s="200"/>
      <c r="L6" s="215"/>
      <c r="M6" s="152"/>
    </row>
    <row r="7" spans="1:14" s="145" customFormat="1" ht="15" thickBot="1">
      <c r="A7" s="163"/>
      <c r="B7" s="164"/>
      <c r="C7" s="165"/>
      <c r="D7" s="166"/>
      <c r="E7" s="165"/>
      <c r="F7" s="165"/>
      <c r="G7" s="165"/>
      <c r="H7" s="167"/>
      <c r="I7" s="165"/>
      <c r="J7" s="167"/>
      <c r="K7" s="201"/>
      <c r="L7" s="216"/>
      <c r="M7" s="168"/>
    </row>
    <row r="8" spans="1:14" s="145" customFormat="1" ht="16.2" thickBot="1">
      <c r="A8" s="299" t="s">
        <v>443</v>
      </c>
      <c r="B8" s="300"/>
      <c r="C8" s="301"/>
      <c r="D8" s="169"/>
      <c r="E8" s="169"/>
      <c r="F8" s="169"/>
      <c r="G8" s="169"/>
      <c r="H8" s="169"/>
      <c r="I8" s="169"/>
      <c r="J8" s="169"/>
      <c r="K8" s="202"/>
      <c r="L8" s="217"/>
      <c r="M8" s="170"/>
    </row>
    <row r="9" spans="1:14" s="145" customFormat="1" ht="15.6">
      <c r="A9" s="171"/>
      <c r="B9" s="172"/>
      <c r="C9" s="173"/>
      <c r="D9" s="174"/>
      <c r="E9" s="173"/>
      <c r="F9" s="173"/>
      <c r="G9" s="173"/>
      <c r="H9" s="175"/>
      <c r="I9" s="173"/>
      <c r="J9" s="175"/>
      <c r="K9" s="203"/>
      <c r="L9" s="218"/>
      <c r="M9" s="171"/>
    </row>
    <row r="10" spans="1:14" s="145" customFormat="1">
      <c r="B10" s="148"/>
      <c r="C10" s="147"/>
      <c r="D10" s="147"/>
      <c r="E10" s="147"/>
      <c r="F10" s="147"/>
      <c r="G10" s="147"/>
      <c r="H10" s="268"/>
      <c r="I10" s="147"/>
      <c r="J10" s="176"/>
      <c r="K10" s="204"/>
      <c r="L10" s="213"/>
    </row>
    <row r="11" spans="1:14" s="180" customFormat="1">
      <c r="A11" s="181" t="s">
        <v>445</v>
      </c>
      <c r="B11" s="177" t="s">
        <v>446</v>
      </c>
      <c r="C11" s="178" t="s">
        <v>447</v>
      </c>
      <c r="D11" s="178" t="s">
        <v>448</v>
      </c>
      <c r="E11" s="178" t="s">
        <v>449</v>
      </c>
      <c r="F11" s="178" t="s">
        <v>450</v>
      </c>
      <c r="G11" s="178" t="s">
        <v>451</v>
      </c>
      <c r="H11" s="236" t="s">
        <v>452</v>
      </c>
      <c r="I11" s="178" t="s">
        <v>453</v>
      </c>
      <c r="J11" s="178" t="s">
        <v>454</v>
      </c>
      <c r="K11" s="205" t="s">
        <v>455</v>
      </c>
      <c r="L11" s="179" t="s">
        <v>456</v>
      </c>
      <c r="M11" s="179" t="s">
        <v>457</v>
      </c>
    </row>
    <row r="12" spans="1:14" s="277" customFormat="1">
      <c r="A12" s="272">
        <v>1</v>
      </c>
      <c r="B12" s="278" t="s">
        <v>1650</v>
      </c>
      <c r="C12" s="279" t="s">
        <v>1651</v>
      </c>
      <c r="D12" s="275" t="str">
        <f t="shared" ref="D12:D75" si="0">LEFT($B12,3)</f>
        <v>ADR</v>
      </c>
      <c r="E12" s="275" t="str">
        <f t="shared" ref="E12:E75" si="1">MID($B12,5,2)</f>
        <v>AG</v>
      </c>
      <c r="F12" s="275" t="str">
        <f t="shared" ref="F12:F75" si="2">MID($B12,8,3)</f>
        <v>D1_</v>
      </c>
      <c r="G12" s="276"/>
      <c r="H12" s="280" t="s">
        <v>868</v>
      </c>
      <c r="I12" s="275" t="str">
        <f t="shared" ref="I12:I75" si="3">MID($B12,21,2)</f>
        <v>DD</v>
      </c>
      <c r="J12" s="275" t="str">
        <f t="shared" ref="J12:J75" si="4">MID($B12,24,4)</f>
        <v>1051</v>
      </c>
      <c r="K12" s="274" t="str">
        <f t="shared" ref="K12:K75" si="5">MID($B12,29,2)</f>
        <v>01</v>
      </c>
      <c r="L12" s="274" t="s">
        <v>1660</v>
      </c>
      <c r="M12" s="281">
        <v>44406</v>
      </c>
      <c r="N12" s="232"/>
    </row>
    <row r="13" spans="1:14" s="232" customFormat="1">
      <c r="A13" s="274">
        <v>2</v>
      </c>
      <c r="B13" s="278" t="s">
        <v>1652</v>
      </c>
      <c r="C13" s="279" t="s">
        <v>1653</v>
      </c>
      <c r="D13" s="275" t="str">
        <f t="shared" si="0"/>
        <v>ADR</v>
      </c>
      <c r="E13" s="275" t="str">
        <f t="shared" si="1"/>
        <v>AG</v>
      </c>
      <c r="F13" s="275" t="str">
        <f t="shared" si="2"/>
        <v>D1_</v>
      </c>
      <c r="G13" s="276"/>
      <c r="H13" s="280" t="s">
        <v>868</v>
      </c>
      <c r="I13" s="275" t="str">
        <f t="shared" si="3"/>
        <v>DD</v>
      </c>
      <c r="J13" s="275" t="str">
        <f t="shared" si="4"/>
        <v>1052</v>
      </c>
      <c r="K13" s="274" t="str">
        <f t="shared" si="5"/>
        <v>01</v>
      </c>
      <c r="L13" s="274" t="s">
        <v>1660</v>
      </c>
      <c r="M13" s="281">
        <v>44406</v>
      </c>
    </row>
    <row r="14" spans="1:14" s="232" customFormat="1">
      <c r="A14" s="272">
        <v>3</v>
      </c>
      <c r="B14" s="278" t="s">
        <v>1654</v>
      </c>
      <c r="C14" s="279" t="s">
        <v>1655</v>
      </c>
      <c r="D14" s="275" t="str">
        <f t="shared" si="0"/>
        <v>ADR</v>
      </c>
      <c r="E14" s="275" t="str">
        <f t="shared" si="1"/>
        <v>AG</v>
      </c>
      <c r="F14" s="275" t="str">
        <f t="shared" si="2"/>
        <v>D1_</v>
      </c>
      <c r="G14" s="276"/>
      <c r="H14" s="280" t="s">
        <v>868</v>
      </c>
      <c r="I14" s="275" t="str">
        <f t="shared" si="3"/>
        <v>DD</v>
      </c>
      <c r="J14" s="275" t="str">
        <f t="shared" si="4"/>
        <v>1053</v>
      </c>
      <c r="K14" s="274" t="str">
        <f t="shared" si="5"/>
        <v>01</v>
      </c>
      <c r="L14" s="274" t="s">
        <v>1660</v>
      </c>
      <c r="M14" s="281">
        <v>44406</v>
      </c>
    </row>
    <row r="15" spans="1:14" s="232" customFormat="1">
      <c r="A15" s="272">
        <v>4</v>
      </c>
      <c r="B15" s="278" t="s">
        <v>1656</v>
      </c>
      <c r="C15" s="279" t="s">
        <v>1657</v>
      </c>
      <c r="D15" s="287" t="str">
        <f t="shared" si="0"/>
        <v>ADR</v>
      </c>
      <c r="E15" s="287" t="str">
        <f t="shared" si="1"/>
        <v>AG</v>
      </c>
      <c r="F15" s="287" t="str">
        <f t="shared" si="2"/>
        <v>D1_</v>
      </c>
      <c r="G15" s="276"/>
      <c r="H15" s="280" t="s">
        <v>458</v>
      </c>
      <c r="I15" s="287" t="str">
        <f t="shared" si="3"/>
        <v>DD</v>
      </c>
      <c r="J15" s="287" t="str">
        <f t="shared" si="4"/>
        <v>105X</v>
      </c>
      <c r="K15" s="286" t="str">
        <f t="shared" si="5"/>
        <v/>
      </c>
      <c r="L15" s="274" t="s">
        <v>1660</v>
      </c>
      <c r="M15" s="281">
        <v>44406</v>
      </c>
    </row>
    <row r="16" spans="1:14" s="232" customFormat="1">
      <c r="A16" s="274">
        <v>5</v>
      </c>
      <c r="B16" s="278" t="s">
        <v>1658</v>
      </c>
      <c r="C16" s="279" t="s">
        <v>1659</v>
      </c>
      <c r="D16" s="287" t="str">
        <f t="shared" si="0"/>
        <v>IYN</v>
      </c>
      <c r="E16" s="287" t="str">
        <f t="shared" si="1"/>
        <v>AG</v>
      </c>
      <c r="F16" s="287" t="str">
        <f t="shared" si="2"/>
        <v>DP1</v>
      </c>
      <c r="G16" s="276"/>
      <c r="H16" s="280" t="s">
        <v>866</v>
      </c>
      <c r="I16" s="287" t="str">
        <f t="shared" si="3"/>
        <v>DD</v>
      </c>
      <c r="J16" s="287" t="str">
        <f t="shared" si="4"/>
        <v>9001</v>
      </c>
      <c r="K16" s="286" t="str">
        <f t="shared" si="5"/>
        <v>02</v>
      </c>
      <c r="L16" s="274" t="s">
        <v>1660</v>
      </c>
      <c r="M16" s="281">
        <v>44406</v>
      </c>
    </row>
    <row r="17" spans="1:13" s="232" customFormat="1">
      <c r="A17" s="272">
        <v>6</v>
      </c>
      <c r="B17" s="278" t="s">
        <v>1572</v>
      </c>
      <c r="C17" s="279" t="s">
        <v>1573</v>
      </c>
      <c r="D17" s="287" t="str">
        <f t="shared" si="0"/>
        <v>YEL</v>
      </c>
      <c r="E17" s="287" t="str">
        <f t="shared" si="1"/>
        <v>AT</v>
      </c>
      <c r="F17" s="287" t="str">
        <f t="shared" si="2"/>
        <v>102</v>
      </c>
      <c r="G17" s="276"/>
      <c r="H17" s="280" t="s">
        <v>868</v>
      </c>
      <c r="I17" s="287" t="str">
        <f t="shared" si="3"/>
        <v>DD</v>
      </c>
      <c r="J17" s="287" t="str">
        <f t="shared" si="4"/>
        <v>8001</v>
      </c>
      <c r="K17" s="286" t="str">
        <f t="shared" si="5"/>
        <v>00</v>
      </c>
      <c r="L17" s="274" t="s">
        <v>1660</v>
      </c>
      <c r="M17" s="281">
        <v>44382</v>
      </c>
    </row>
    <row r="18" spans="1:13" s="232" customFormat="1">
      <c r="A18" s="272">
        <v>7</v>
      </c>
      <c r="B18" s="278" t="s">
        <v>1574</v>
      </c>
      <c r="C18" s="279" t="s">
        <v>1575</v>
      </c>
      <c r="D18" s="287" t="str">
        <f t="shared" si="0"/>
        <v>YEL</v>
      </c>
      <c r="E18" s="287" t="str">
        <f t="shared" si="1"/>
        <v>AT</v>
      </c>
      <c r="F18" s="287" t="str">
        <f t="shared" si="2"/>
        <v>102</v>
      </c>
      <c r="G18" s="276"/>
      <c r="H18" s="280" t="s">
        <v>868</v>
      </c>
      <c r="I18" s="287" t="str">
        <f t="shared" si="3"/>
        <v>DD</v>
      </c>
      <c r="J18" s="287" t="str">
        <f t="shared" si="4"/>
        <v>8002</v>
      </c>
      <c r="K18" s="286" t="str">
        <f t="shared" si="5"/>
        <v>00</v>
      </c>
      <c r="L18" s="274" t="s">
        <v>1660</v>
      </c>
      <c r="M18" s="281">
        <v>44382</v>
      </c>
    </row>
    <row r="19" spans="1:13" s="232" customFormat="1">
      <c r="A19" s="274">
        <v>8</v>
      </c>
      <c r="B19" s="278" t="s">
        <v>1576</v>
      </c>
      <c r="C19" s="279" t="s">
        <v>1577</v>
      </c>
      <c r="D19" s="287" t="str">
        <f t="shared" si="0"/>
        <v>YEL</v>
      </c>
      <c r="E19" s="287" t="str">
        <f t="shared" si="1"/>
        <v>AT</v>
      </c>
      <c r="F19" s="287" t="str">
        <f t="shared" si="2"/>
        <v>102</v>
      </c>
      <c r="G19" s="276"/>
      <c r="H19" s="280" t="s">
        <v>868</v>
      </c>
      <c r="I19" s="287" t="str">
        <f t="shared" si="3"/>
        <v>DD</v>
      </c>
      <c r="J19" s="287" t="str">
        <f t="shared" si="4"/>
        <v>8003</v>
      </c>
      <c r="K19" s="286" t="str">
        <f t="shared" si="5"/>
        <v>00</v>
      </c>
      <c r="L19" s="274" t="s">
        <v>1660</v>
      </c>
      <c r="M19" s="281">
        <v>44382</v>
      </c>
    </row>
    <row r="20" spans="1:13" s="232" customFormat="1">
      <c r="A20" s="272">
        <v>9</v>
      </c>
      <c r="B20" s="278" t="s">
        <v>1003</v>
      </c>
      <c r="C20" s="279" t="s">
        <v>1004</v>
      </c>
      <c r="D20" s="287" t="str">
        <f t="shared" si="0"/>
        <v>YEL</v>
      </c>
      <c r="E20" s="287" t="str">
        <f t="shared" si="1"/>
        <v>AT</v>
      </c>
      <c r="F20" s="287" t="str">
        <f t="shared" si="2"/>
        <v>102</v>
      </c>
      <c r="G20" s="276"/>
      <c r="H20" s="280" t="s">
        <v>868</v>
      </c>
      <c r="I20" s="287" t="str">
        <f t="shared" si="3"/>
        <v>DD</v>
      </c>
      <c r="J20" s="287" t="str">
        <f t="shared" si="4"/>
        <v>0401</v>
      </c>
      <c r="K20" s="286" t="str">
        <f t="shared" si="5"/>
        <v>01</v>
      </c>
      <c r="L20" s="274" t="s">
        <v>1660</v>
      </c>
      <c r="M20" s="281">
        <v>44382</v>
      </c>
    </row>
    <row r="21" spans="1:13" s="232" customFormat="1">
      <c r="A21" s="272">
        <v>10</v>
      </c>
      <c r="B21" s="278" t="s">
        <v>1578</v>
      </c>
      <c r="C21" s="279" t="s">
        <v>1579</v>
      </c>
      <c r="D21" s="287" t="str">
        <f t="shared" si="0"/>
        <v>YEL</v>
      </c>
      <c r="E21" s="287" t="str">
        <f t="shared" si="1"/>
        <v>AT</v>
      </c>
      <c r="F21" s="287" t="str">
        <f t="shared" si="2"/>
        <v>102</v>
      </c>
      <c r="G21" s="276"/>
      <c r="H21" s="280" t="s">
        <v>868</v>
      </c>
      <c r="I21" s="287" t="str">
        <f t="shared" si="3"/>
        <v>DD</v>
      </c>
      <c r="J21" s="287" t="str">
        <f t="shared" si="4"/>
        <v>2801</v>
      </c>
      <c r="K21" s="286" t="str">
        <f t="shared" si="5"/>
        <v>00</v>
      </c>
      <c r="L21" s="274" t="s">
        <v>1660</v>
      </c>
      <c r="M21" s="281">
        <v>44382</v>
      </c>
    </row>
    <row r="22" spans="1:13" s="232" customFormat="1">
      <c r="A22" s="274">
        <v>11</v>
      </c>
      <c r="B22" s="278" t="s">
        <v>1005</v>
      </c>
      <c r="C22" s="279" t="s">
        <v>1006</v>
      </c>
      <c r="D22" s="287" t="str">
        <f t="shared" si="0"/>
        <v>YEL</v>
      </c>
      <c r="E22" s="287" t="str">
        <f t="shared" si="1"/>
        <v>AT</v>
      </c>
      <c r="F22" s="287" t="str">
        <f t="shared" si="2"/>
        <v>102</v>
      </c>
      <c r="G22" s="276"/>
      <c r="H22" s="280" t="s">
        <v>868</v>
      </c>
      <c r="I22" s="287" t="str">
        <f t="shared" si="3"/>
        <v>DD</v>
      </c>
      <c r="J22" s="287" t="str">
        <f t="shared" si="4"/>
        <v>2801</v>
      </c>
      <c r="K22" s="286" t="str">
        <f t="shared" si="5"/>
        <v>01</v>
      </c>
      <c r="L22" s="274" t="s">
        <v>1660</v>
      </c>
      <c r="M22" s="281">
        <v>44382</v>
      </c>
    </row>
    <row r="23" spans="1:13" s="232" customFormat="1">
      <c r="A23" s="272">
        <v>12</v>
      </c>
      <c r="B23" s="278" t="s">
        <v>1580</v>
      </c>
      <c r="C23" s="279" t="s">
        <v>1581</v>
      </c>
      <c r="D23" s="287" t="str">
        <f t="shared" si="0"/>
        <v>YEL</v>
      </c>
      <c r="E23" s="287" t="str">
        <f t="shared" si="1"/>
        <v>AT</v>
      </c>
      <c r="F23" s="287" t="str">
        <f t="shared" si="2"/>
        <v>102</v>
      </c>
      <c r="G23" s="276"/>
      <c r="H23" s="280" t="s">
        <v>868</v>
      </c>
      <c r="I23" s="287" t="str">
        <f t="shared" si="3"/>
        <v>DD</v>
      </c>
      <c r="J23" s="287" t="str">
        <f t="shared" si="4"/>
        <v>7001</v>
      </c>
      <c r="K23" s="286" t="str">
        <f t="shared" si="5"/>
        <v>00</v>
      </c>
      <c r="L23" s="274" t="s">
        <v>1660</v>
      </c>
      <c r="M23" s="281">
        <v>44382</v>
      </c>
    </row>
    <row r="24" spans="1:13" s="232" customFormat="1">
      <c r="A24" s="272">
        <v>13</v>
      </c>
      <c r="B24" s="278" t="s">
        <v>1007</v>
      </c>
      <c r="C24" s="279" t="s">
        <v>1008</v>
      </c>
      <c r="D24" s="287" t="str">
        <f t="shared" si="0"/>
        <v>YEL</v>
      </c>
      <c r="E24" s="287" t="str">
        <f t="shared" si="1"/>
        <v>AT</v>
      </c>
      <c r="F24" s="287" t="str">
        <f t="shared" si="2"/>
        <v>102</v>
      </c>
      <c r="G24" s="276"/>
      <c r="H24" s="280" t="s">
        <v>868</v>
      </c>
      <c r="I24" s="287" t="str">
        <f t="shared" si="3"/>
        <v>DD</v>
      </c>
      <c r="J24" s="287" t="str">
        <f t="shared" si="4"/>
        <v>2801</v>
      </c>
      <c r="K24" s="286" t="str">
        <f t="shared" si="5"/>
        <v>00</v>
      </c>
      <c r="L24" s="274" t="s">
        <v>1660</v>
      </c>
      <c r="M24" s="281">
        <v>44326</v>
      </c>
    </row>
    <row r="25" spans="1:13" s="232" customFormat="1">
      <c r="A25" s="274">
        <v>14</v>
      </c>
      <c r="B25" s="278" t="s">
        <v>1582</v>
      </c>
      <c r="C25" s="279" t="s">
        <v>1583</v>
      </c>
      <c r="D25" s="287" t="str">
        <f t="shared" si="0"/>
        <v>YEL</v>
      </c>
      <c r="E25" s="287" t="str">
        <f t="shared" si="1"/>
        <v>AT</v>
      </c>
      <c r="F25" s="287" t="str">
        <f t="shared" si="2"/>
        <v>102</v>
      </c>
      <c r="G25" s="276"/>
      <c r="H25" s="280" t="s">
        <v>868</v>
      </c>
      <c r="I25" s="287" t="str">
        <f t="shared" si="3"/>
        <v>DD</v>
      </c>
      <c r="J25" s="287" t="str">
        <f t="shared" si="4"/>
        <v>2801</v>
      </c>
      <c r="K25" s="286" t="str">
        <f t="shared" si="5"/>
        <v>00</v>
      </c>
      <c r="L25" s="274" t="s">
        <v>1660</v>
      </c>
      <c r="M25" s="281">
        <v>44382</v>
      </c>
    </row>
    <row r="26" spans="1:13" s="232" customFormat="1">
      <c r="A26" s="272">
        <v>15</v>
      </c>
      <c r="B26" s="278" t="s">
        <v>1009</v>
      </c>
      <c r="C26" s="279" t="s">
        <v>1010</v>
      </c>
      <c r="D26" s="287" t="str">
        <f t="shared" si="0"/>
        <v>YEL</v>
      </c>
      <c r="E26" s="287" t="str">
        <f t="shared" si="1"/>
        <v>AT</v>
      </c>
      <c r="F26" s="287" t="str">
        <f t="shared" si="2"/>
        <v>102</v>
      </c>
      <c r="G26" s="276"/>
      <c r="H26" s="280" t="s">
        <v>868</v>
      </c>
      <c r="I26" s="287" t="str">
        <f t="shared" si="3"/>
        <v>DD</v>
      </c>
      <c r="J26" s="287" t="str">
        <f t="shared" si="4"/>
        <v>4001</v>
      </c>
      <c r="K26" s="286" t="str">
        <f t="shared" si="5"/>
        <v>01</v>
      </c>
      <c r="L26" s="274" t="s">
        <v>1660</v>
      </c>
      <c r="M26" s="281">
        <v>44382</v>
      </c>
    </row>
    <row r="27" spans="1:13" s="232" customFormat="1">
      <c r="A27" s="272">
        <v>16</v>
      </c>
      <c r="B27" s="278" t="s">
        <v>1504</v>
      </c>
      <c r="C27" s="279" t="s">
        <v>1505</v>
      </c>
      <c r="D27" s="287" t="str">
        <f t="shared" si="0"/>
        <v>YEL</v>
      </c>
      <c r="E27" s="287" t="str">
        <f t="shared" si="1"/>
        <v>AT</v>
      </c>
      <c r="F27" s="287" t="str">
        <f t="shared" si="2"/>
        <v>102</v>
      </c>
      <c r="G27" s="276"/>
      <c r="H27" s="280" t="s">
        <v>868</v>
      </c>
      <c r="I27" s="287" t="str">
        <f t="shared" si="3"/>
        <v>DD</v>
      </c>
      <c r="J27" s="287" t="str">
        <f t="shared" si="4"/>
        <v>0402</v>
      </c>
      <c r="K27" s="286" t="str">
        <f t="shared" si="5"/>
        <v>01</v>
      </c>
      <c r="L27" s="274" t="s">
        <v>1660</v>
      </c>
      <c r="M27" s="281">
        <v>44382</v>
      </c>
    </row>
    <row r="28" spans="1:13" s="232" customFormat="1">
      <c r="A28" s="274">
        <v>17</v>
      </c>
      <c r="B28" s="278" t="s">
        <v>1011</v>
      </c>
      <c r="C28" s="279" t="s">
        <v>1012</v>
      </c>
      <c r="D28" s="287" t="str">
        <f t="shared" si="0"/>
        <v>YEL</v>
      </c>
      <c r="E28" s="287" t="str">
        <f t="shared" si="1"/>
        <v>AT</v>
      </c>
      <c r="F28" s="287" t="str">
        <f t="shared" si="2"/>
        <v>102</v>
      </c>
      <c r="G28" s="276"/>
      <c r="H28" s="280" t="s">
        <v>868</v>
      </c>
      <c r="I28" s="287" t="str">
        <f t="shared" si="3"/>
        <v>DD</v>
      </c>
      <c r="J28" s="287" t="str">
        <f t="shared" si="4"/>
        <v>2801</v>
      </c>
      <c r="K28" s="286" t="str">
        <f t="shared" si="5"/>
        <v>01</v>
      </c>
      <c r="L28" s="274" t="s">
        <v>1660</v>
      </c>
      <c r="M28" s="281">
        <v>44382</v>
      </c>
    </row>
    <row r="29" spans="1:13" s="232" customFormat="1">
      <c r="A29" s="272">
        <v>18</v>
      </c>
      <c r="B29" s="278" t="s">
        <v>1013</v>
      </c>
      <c r="C29" s="279" t="s">
        <v>1014</v>
      </c>
      <c r="D29" s="287" t="str">
        <f t="shared" si="0"/>
        <v>YEL</v>
      </c>
      <c r="E29" s="287" t="str">
        <f t="shared" si="1"/>
        <v>AT</v>
      </c>
      <c r="F29" s="287" t="str">
        <f t="shared" si="2"/>
        <v>102</v>
      </c>
      <c r="G29" s="276"/>
      <c r="H29" s="280" t="s">
        <v>868</v>
      </c>
      <c r="I29" s="287" t="str">
        <f t="shared" si="3"/>
        <v>DD</v>
      </c>
      <c r="J29" s="287" t="str">
        <f t="shared" si="4"/>
        <v>2801</v>
      </c>
      <c r="K29" s="286" t="str">
        <f t="shared" si="5"/>
        <v>01</v>
      </c>
      <c r="L29" s="274" t="s">
        <v>1660</v>
      </c>
      <c r="M29" s="281">
        <v>44382</v>
      </c>
    </row>
    <row r="30" spans="1:13" s="232" customFormat="1">
      <c r="A30" s="272">
        <v>19</v>
      </c>
      <c r="B30" s="278" t="s">
        <v>1584</v>
      </c>
      <c r="C30" s="279" t="s">
        <v>1585</v>
      </c>
      <c r="D30" s="287" t="str">
        <f t="shared" si="0"/>
        <v>YEL</v>
      </c>
      <c r="E30" s="287" t="str">
        <f t="shared" si="1"/>
        <v>AT</v>
      </c>
      <c r="F30" s="287" t="str">
        <f t="shared" si="2"/>
        <v>102</v>
      </c>
      <c r="G30" s="276"/>
      <c r="H30" s="280" t="s">
        <v>868</v>
      </c>
      <c r="I30" s="287" t="str">
        <f t="shared" si="3"/>
        <v>DD</v>
      </c>
      <c r="J30" s="287" t="str">
        <f t="shared" si="4"/>
        <v>2801</v>
      </c>
      <c r="K30" s="286" t="str">
        <f t="shared" si="5"/>
        <v>00</v>
      </c>
      <c r="L30" s="274" t="s">
        <v>1660</v>
      </c>
      <c r="M30" s="281">
        <v>44382</v>
      </c>
    </row>
    <row r="31" spans="1:13" s="232" customFormat="1">
      <c r="A31" s="274">
        <v>20</v>
      </c>
      <c r="B31" s="278" t="s">
        <v>1015</v>
      </c>
      <c r="C31" s="279" t="s">
        <v>1016</v>
      </c>
      <c r="D31" s="287" t="str">
        <f t="shared" si="0"/>
        <v>YEL</v>
      </c>
      <c r="E31" s="287" t="str">
        <f t="shared" si="1"/>
        <v>AT</v>
      </c>
      <c r="F31" s="287" t="str">
        <f t="shared" si="2"/>
        <v>102</v>
      </c>
      <c r="G31" s="276"/>
      <c r="H31" s="280" t="s">
        <v>868</v>
      </c>
      <c r="I31" s="287" t="str">
        <f t="shared" si="3"/>
        <v>DD</v>
      </c>
      <c r="J31" s="287" t="str">
        <f t="shared" si="4"/>
        <v>2801</v>
      </c>
      <c r="K31" s="286" t="str">
        <f t="shared" si="5"/>
        <v>00</v>
      </c>
      <c r="L31" s="274" t="s">
        <v>1660</v>
      </c>
      <c r="M31" s="281">
        <v>44326</v>
      </c>
    </row>
    <row r="32" spans="1:13" s="232" customFormat="1">
      <c r="A32" s="272">
        <v>21</v>
      </c>
      <c r="B32" s="278" t="s">
        <v>1586</v>
      </c>
      <c r="C32" s="279" t="s">
        <v>1587</v>
      </c>
      <c r="D32" s="287" t="str">
        <f t="shared" si="0"/>
        <v>YEL</v>
      </c>
      <c r="E32" s="287" t="str">
        <f t="shared" si="1"/>
        <v>AT</v>
      </c>
      <c r="F32" s="287" t="str">
        <f t="shared" si="2"/>
        <v>102</v>
      </c>
      <c r="G32" s="276"/>
      <c r="H32" s="280" t="s">
        <v>868</v>
      </c>
      <c r="I32" s="287" t="str">
        <f t="shared" si="3"/>
        <v>DD</v>
      </c>
      <c r="J32" s="287" t="str">
        <f t="shared" si="4"/>
        <v>2801</v>
      </c>
      <c r="K32" s="286" t="str">
        <f t="shared" si="5"/>
        <v>00</v>
      </c>
      <c r="L32" s="274" t="s">
        <v>1660</v>
      </c>
      <c r="M32" s="281">
        <v>44382</v>
      </c>
    </row>
    <row r="33" spans="1:13" s="232" customFormat="1">
      <c r="A33" s="272">
        <v>22</v>
      </c>
      <c r="B33" s="278" t="s">
        <v>1017</v>
      </c>
      <c r="C33" s="279" t="s">
        <v>1018</v>
      </c>
      <c r="D33" s="287" t="str">
        <f t="shared" si="0"/>
        <v>YEL</v>
      </c>
      <c r="E33" s="287" t="str">
        <f t="shared" si="1"/>
        <v>AT</v>
      </c>
      <c r="F33" s="287" t="str">
        <f t="shared" si="2"/>
        <v>102</v>
      </c>
      <c r="G33" s="276"/>
      <c r="H33" s="280" t="s">
        <v>868</v>
      </c>
      <c r="I33" s="287" t="str">
        <f t="shared" si="3"/>
        <v>DD</v>
      </c>
      <c r="J33" s="287" t="str">
        <f t="shared" si="4"/>
        <v>4001</v>
      </c>
      <c r="K33" s="286" t="str">
        <f t="shared" si="5"/>
        <v>01</v>
      </c>
      <c r="L33" s="274" t="s">
        <v>1660</v>
      </c>
      <c r="M33" s="281">
        <v>44382</v>
      </c>
    </row>
    <row r="34" spans="1:13" s="232" customFormat="1">
      <c r="A34" s="274">
        <v>23</v>
      </c>
      <c r="B34" s="278" t="s">
        <v>1631</v>
      </c>
      <c r="C34" s="279" t="s">
        <v>1667</v>
      </c>
      <c r="D34" s="287" t="str">
        <f t="shared" si="0"/>
        <v>YEL</v>
      </c>
      <c r="E34" s="287" t="str">
        <f t="shared" si="1"/>
        <v>AT</v>
      </c>
      <c r="F34" s="287" t="str">
        <f t="shared" si="2"/>
        <v>D1_</v>
      </c>
      <c r="G34" s="276"/>
      <c r="H34" s="280" t="s">
        <v>868</v>
      </c>
      <c r="I34" s="287" t="str">
        <f t="shared" si="3"/>
        <v>DD</v>
      </c>
      <c r="J34" s="287" t="str">
        <f t="shared" si="4"/>
        <v>0301</v>
      </c>
      <c r="K34" s="286" t="str">
        <f t="shared" si="5"/>
        <v>00</v>
      </c>
      <c r="L34" s="274" t="s">
        <v>1660</v>
      </c>
      <c r="M34" s="281">
        <v>44413</v>
      </c>
    </row>
    <row r="35" spans="1:13" s="232" customFormat="1">
      <c r="A35" s="272">
        <v>24</v>
      </c>
      <c r="B35" s="278" t="s">
        <v>1632</v>
      </c>
      <c r="C35" s="279" t="s">
        <v>1665</v>
      </c>
      <c r="D35" s="287" t="str">
        <f t="shared" si="0"/>
        <v>YNN</v>
      </c>
      <c r="E35" s="287" t="str">
        <f t="shared" si="1"/>
        <v>AT</v>
      </c>
      <c r="F35" s="287" t="str">
        <f t="shared" si="2"/>
        <v>102</v>
      </c>
      <c r="G35" s="276"/>
      <c r="H35" s="280" t="s">
        <v>868</v>
      </c>
      <c r="I35" s="287" t="str">
        <f t="shared" si="3"/>
        <v>DD</v>
      </c>
      <c r="J35" s="287" t="str">
        <f t="shared" si="4"/>
        <v>6001</v>
      </c>
      <c r="K35" s="286" t="str">
        <f t="shared" si="5"/>
        <v>00</v>
      </c>
      <c r="L35" s="274" t="s">
        <v>1660</v>
      </c>
      <c r="M35" s="281">
        <v>44409</v>
      </c>
    </row>
    <row r="36" spans="1:13" s="232" customFormat="1">
      <c r="A36" s="272">
        <v>25</v>
      </c>
      <c r="B36" s="278" t="s">
        <v>1633</v>
      </c>
      <c r="C36" s="279" t="s">
        <v>1666</v>
      </c>
      <c r="D36" s="287" t="str">
        <f t="shared" si="0"/>
        <v>YNN</v>
      </c>
      <c r="E36" s="287" t="str">
        <f t="shared" si="1"/>
        <v>AT</v>
      </c>
      <c r="F36" s="287" t="str">
        <f t="shared" si="2"/>
        <v>102</v>
      </c>
      <c r="G36" s="276"/>
      <c r="H36" s="280" t="s">
        <v>868</v>
      </c>
      <c r="I36" s="287" t="str">
        <f t="shared" si="3"/>
        <v>DD</v>
      </c>
      <c r="J36" s="287" t="str">
        <f t="shared" si="4"/>
        <v>6002</v>
      </c>
      <c r="K36" s="286" t="str">
        <f t="shared" si="5"/>
        <v>00</v>
      </c>
      <c r="L36" s="274" t="s">
        <v>1660</v>
      </c>
      <c r="M36" s="281">
        <v>44409</v>
      </c>
    </row>
    <row r="37" spans="1:13" s="232" customFormat="1">
      <c r="A37" s="274">
        <v>26</v>
      </c>
      <c r="B37" s="278" t="s">
        <v>1588</v>
      </c>
      <c r="C37" s="279" t="s">
        <v>1573</v>
      </c>
      <c r="D37" s="287" t="str">
        <f t="shared" si="0"/>
        <v>YEL</v>
      </c>
      <c r="E37" s="287" t="str">
        <f t="shared" si="1"/>
        <v>AT</v>
      </c>
      <c r="F37" s="287" t="str">
        <f t="shared" si="2"/>
        <v>102</v>
      </c>
      <c r="G37" s="276"/>
      <c r="H37" s="280" t="s">
        <v>458</v>
      </c>
      <c r="I37" s="287" t="str">
        <f t="shared" si="3"/>
        <v>DD</v>
      </c>
      <c r="J37" s="287" t="str">
        <f t="shared" si="4"/>
        <v>8001</v>
      </c>
      <c r="K37" s="286" t="str">
        <f t="shared" si="5"/>
        <v/>
      </c>
      <c r="L37" s="274" t="s">
        <v>1660</v>
      </c>
      <c r="M37" s="281">
        <v>44382</v>
      </c>
    </row>
    <row r="38" spans="1:13" s="232" customFormat="1">
      <c r="A38" s="272">
        <v>27</v>
      </c>
      <c r="B38" s="278" t="s">
        <v>1589</v>
      </c>
      <c r="C38" s="279" t="s">
        <v>1575</v>
      </c>
      <c r="D38" s="287" t="str">
        <f t="shared" si="0"/>
        <v>YEL</v>
      </c>
      <c r="E38" s="287" t="str">
        <f t="shared" si="1"/>
        <v>AT</v>
      </c>
      <c r="F38" s="287" t="str">
        <f t="shared" si="2"/>
        <v>102</v>
      </c>
      <c r="G38" s="276"/>
      <c r="H38" s="280" t="s">
        <v>458</v>
      </c>
      <c r="I38" s="287" t="str">
        <f t="shared" si="3"/>
        <v>DD</v>
      </c>
      <c r="J38" s="287" t="str">
        <f t="shared" si="4"/>
        <v>8002</v>
      </c>
      <c r="K38" s="286" t="str">
        <f t="shared" si="5"/>
        <v/>
      </c>
      <c r="L38" s="274" t="s">
        <v>1660</v>
      </c>
      <c r="M38" s="281">
        <v>44382</v>
      </c>
    </row>
    <row r="39" spans="1:13" s="232" customFormat="1">
      <c r="A39" s="272">
        <v>28</v>
      </c>
      <c r="B39" s="278" t="s">
        <v>1590</v>
      </c>
      <c r="C39" s="279" t="s">
        <v>1577</v>
      </c>
      <c r="D39" s="287" t="str">
        <f t="shared" si="0"/>
        <v>YEL</v>
      </c>
      <c r="E39" s="287" t="str">
        <f t="shared" si="1"/>
        <v>AT</v>
      </c>
      <c r="F39" s="287" t="str">
        <f t="shared" si="2"/>
        <v>102</v>
      </c>
      <c r="G39" s="276"/>
      <c r="H39" s="280" t="s">
        <v>458</v>
      </c>
      <c r="I39" s="287" t="str">
        <f t="shared" si="3"/>
        <v>DD</v>
      </c>
      <c r="J39" s="287" t="str">
        <f t="shared" si="4"/>
        <v>8003</v>
      </c>
      <c r="K39" s="286" t="str">
        <f t="shared" si="5"/>
        <v/>
      </c>
      <c r="L39" s="274" t="s">
        <v>1660</v>
      </c>
      <c r="M39" s="281">
        <v>44382</v>
      </c>
    </row>
    <row r="40" spans="1:13" s="232" customFormat="1">
      <c r="A40" s="274">
        <v>29</v>
      </c>
      <c r="B40" s="278" t="s">
        <v>1506</v>
      </c>
      <c r="C40" s="279" t="s">
        <v>1004</v>
      </c>
      <c r="D40" s="287" t="str">
        <f t="shared" si="0"/>
        <v>YEL</v>
      </c>
      <c r="E40" s="287" t="str">
        <f t="shared" si="1"/>
        <v>AT</v>
      </c>
      <c r="F40" s="287" t="str">
        <f t="shared" si="2"/>
        <v>102</v>
      </c>
      <c r="G40" s="276"/>
      <c r="H40" s="280" t="s">
        <v>458</v>
      </c>
      <c r="I40" s="287" t="str">
        <f t="shared" si="3"/>
        <v>DD</v>
      </c>
      <c r="J40" s="287" t="str">
        <f t="shared" si="4"/>
        <v>0401</v>
      </c>
      <c r="K40" s="286" t="str">
        <f t="shared" si="5"/>
        <v/>
      </c>
      <c r="L40" s="274" t="s">
        <v>1660</v>
      </c>
      <c r="M40" s="281">
        <v>44382</v>
      </c>
    </row>
    <row r="41" spans="1:13" s="232" customFormat="1">
      <c r="A41" s="272">
        <v>30</v>
      </c>
      <c r="B41" s="278" t="s">
        <v>1591</v>
      </c>
      <c r="C41" s="279" t="s">
        <v>1581</v>
      </c>
      <c r="D41" s="287" t="str">
        <f t="shared" si="0"/>
        <v>YEL</v>
      </c>
      <c r="E41" s="287" t="str">
        <f t="shared" si="1"/>
        <v>AT</v>
      </c>
      <c r="F41" s="287" t="str">
        <f t="shared" si="2"/>
        <v>102</v>
      </c>
      <c r="G41" s="276"/>
      <c r="H41" s="280" t="s">
        <v>458</v>
      </c>
      <c r="I41" s="287" t="str">
        <f t="shared" si="3"/>
        <v>DD</v>
      </c>
      <c r="J41" s="287" t="str">
        <f t="shared" si="4"/>
        <v>7001</v>
      </c>
      <c r="K41" s="286" t="str">
        <f t="shared" si="5"/>
        <v/>
      </c>
      <c r="L41" s="274" t="s">
        <v>1660</v>
      </c>
      <c r="M41" s="281">
        <v>44382</v>
      </c>
    </row>
    <row r="42" spans="1:13" s="232" customFormat="1">
      <c r="A42" s="272">
        <v>31</v>
      </c>
      <c r="B42" s="278" t="s">
        <v>1592</v>
      </c>
      <c r="C42" s="279" t="s">
        <v>1583</v>
      </c>
      <c r="D42" s="287" t="str">
        <f t="shared" si="0"/>
        <v>YEL</v>
      </c>
      <c r="E42" s="287" t="str">
        <f t="shared" si="1"/>
        <v>AT</v>
      </c>
      <c r="F42" s="287" t="str">
        <f t="shared" si="2"/>
        <v>102</v>
      </c>
      <c r="G42" s="276"/>
      <c r="H42" s="280" t="s">
        <v>458</v>
      </c>
      <c r="I42" s="287" t="str">
        <f t="shared" si="3"/>
        <v>DD</v>
      </c>
      <c r="J42" s="287" t="str">
        <f t="shared" si="4"/>
        <v>2801</v>
      </c>
      <c r="K42" s="286" t="str">
        <f t="shared" si="5"/>
        <v/>
      </c>
      <c r="L42" s="274" t="s">
        <v>1660</v>
      </c>
      <c r="M42" s="281">
        <v>44382</v>
      </c>
    </row>
    <row r="43" spans="1:13" s="232" customFormat="1">
      <c r="A43" s="274">
        <v>32</v>
      </c>
      <c r="B43" s="278" t="s">
        <v>1593</v>
      </c>
      <c r="C43" s="279" t="s">
        <v>1585</v>
      </c>
      <c r="D43" s="287" t="str">
        <f t="shared" si="0"/>
        <v>YEL</v>
      </c>
      <c r="E43" s="287" t="str">
        <f t="shared" si="1"/>
        <v>AT</v>
      </c>
      <c r="F43" s="287" t="str">
        <f t="shared" si="2"/>
        <v>102</v>
      </c>
      <c r="G43" s="276"/>
      <c r="H43" s="280" t="s">
        <v>458</v>
      </c>
      <c r="I43" s="287" t="str">
        <f t="shared" si="3"/>
        <v>DD</v>
      </c>
      <c r="J43" s="287" t="str">
        <f t="shared" si="4"/>
        <v>2801</v>
      </c>
      <c r="K43" s="286" t="str">
        <f t="shared" si="5"/>
        <v/>
      </c>
      <c r="L43" s="274" t="s">
        <v>1660</v>
      </c>
      <c r="M43" s="281">
        <v>44382</v>
      </c>
    </row>
    <row r="44" spans="1:13" s="232" customFormat="1">
      <c r="A44" s="272">
        <v>33</v>
      </c>
      <c r="B44" s="278" t="s">
        <v>1594</v>
      </c>
      <c r="C44" s="279" t="s">
        <v>1587</v>
      </c>
      <c r="D44" s="287" t="str">
        <f t="shared" si="0"/>
        <v>YEL</v>
      </c>
      <c r="E44" s="287" t="str">
        <f t="shared" si="1"/>
        <v>AT</v>
      </c>
      <c r="F44" s="287" t="str">
        <f t="shared" si="2"/>
        <v>102</v>
      </c>
      <c r="G44" s="276"/>
      <c r="H44" s="280" t="s">
        <v>458</v>
      </c>
      <c r="I44" s="287" t="str">
        <f t="shared" si="3"/>
        <v>DD</v>
      </c>
      <c r="J44" s="287" t="str">
        <f t="shared" si="4"/>
        <v>2801</v>
      </c>
      <c r="K44" s="286" t="str">
        <f t="shared" si="5"/>
        <v/>
      </c>
      <c r="L44" s="274" t="s">
        <v>1660</v>
      </c>
      <c r="M44" s="281">
        <v>44382</v>
      </c>
    </row>
    <row r="45" spans="1:13" s="232" customFormat="1">
      <c r="A45" s="272">
        <v>34</v>
      </c>
      <c r="B45" s="278" t="s">
        <v>1746</v>
      </c>
      <c r="C45" s="279" t="s">
        <v>1579</v>
      </c>
      <c r="D45" s="287" t="str">
        <f t="shared" si="0"/>
        <v>YEL</v>
      </c>
      <c r="E45" s="287" t="str">
        <f t="shared" si="1"/>
        <v>AT</v>
      </c>
      <c r="F45" s="287" t="str">
        <f t="shared" si="2"/>
        <v>102</v>
      </c>
      <c r="G45" s="276"/>
      <c r="H45" s="280" t="s">
        <v>458</v>
      </c>
      <c r="I45" s="287" t="str">
        <f t="shared" si="3"/>
        <v>DD</v>
      </c>
      <c r="J45" s="287" t="str">
        <f t="shared" si="4"/>
        <v>2801</v>
      </c>
      <c r="K45" s="286" t="str">
        <f t="shared" si="5"/>
        <v/>
      </c>
      <c r="L45" s="274" t="s">
        <v>1660</v>
      </c>
      <c r="M45" s="281">
        <v>44382</v>
      </c>
    </row>
    <row r="46" spans="1:13" s="232" customFormat="1">
      <c r="A46" s="274">
        <v>35</v>
      </c>
      <c r="B46" s="278" t="s">
        <v>1507</v>
      </c>
      <c r="C46" s="279" t="s">
        <v>1006</v>
      </c>
      <c r="D46" s="287" t="str">
        <f t="shared" si="0"/>
        <v>YEL</v>
      </c>
      <c r="E46" s="287" t="str">
        <f t="shared" si="1"/>
        <v>AT</v>
      </c>
      <c r="F46" s="287" t="str">
        <f t="shared" si="2"/>
        <v>102</v>
      </c>
      <c r="G46" s="276"/>
      <c r="H46" s="280" t="s">
        <v>458</v>
      </c>
      <c r="I46" s="287" t="str">
        <f t="shared" si="3"/>
        <v>DD</v>
      </c>
      <c r="J46" s="287" t="str">
        <f t="shared" si="4"/>
        <v>2801</v>
      </c>
      <c r="K46" s="286" t="str">
        <f t="shared" si="5"/>
        <v/>
      </c>
      <c r="L46" s="274" t="s">
        <v>1660</v>
      </c>
      <c r="M46" s="281">
        <v>44382</v>
      </c>
    </row>
    <row r="47" spans="1:13" s="232" customFormat="1">
      <c r="A47" s="272">
        <v>36</v>
      </c>
      <c r="B47" s="278" t="s">
        <v>1508</v>
      </c>
      <c r="C47" s="279" t="s">
        <v>1008</v>
      </c>
      <c r="D47" s="287" t="str">
        <f t="shared" si="0"/>
        <v>YEL</v>
      </c>
      <c r="E47" s="287" t="str">
        <f t="shared" si="1"/>
        <v>AT</v>
      </c>
      <c r="F47" s="287" t="str">
        <f t="shared" si="2"/>
        <v>102</v>
      </c>
      <c r="G47" s="276"/>
      <c r="H47" s="280" t="s">
        <v>458</v>
      </c>
      <c r="I47" s="287" t="str">
        <f t="shared" si="3"/>
        <v>DD</v>
      </c>
      <c r="J47" s="287" t="str">
        <f t="shared" si="4"/>
        <v>2801</v>
      </c>
      <c r="K47" s="286" t="str">
        <f t="shared" si="5"/>
        <v/>
      </c>
      <c r="L47" s="274" t="s">
        <v>1660</v>
      </c>
      <c r="M47" s="281">
        <v>44326</v>
      </c>
    </row>
    <row r="48" spans="1:13" s="232" customFormat="1">
      <c r="A48" s="272">
        <v>37</v>
      </c>
      <c r="B48" s="278" t="s">
        <v>1509</v>
      </c>
      <c r="C48" s="279" t="s">
        <v>1010</v>
      </c>
      <c r="D48" s="287" t="str">
        <f t="shared" si="0"/>
        <v>YEL</v>
      </c>
      <c r="E48" s="287" t="str">
        <f t="shared" si="1"/>
        <v>AT</v>
      </c>
      <c r="F48" s="287" t="str">
        <f t="shared" si="2"/>
        <v>102</v>
      </c>
      <c r="G48" s="276"/>
      <c r="H48" s="280" t="s">
        <v>458</v>
      </c>
      <c r="I48" s="287" t="str">
        <f t="shared" si="3"/>
        <v>DD</v>
      </c>
      <c r="J48" s="287" t="str">
        <f t="shared" si="4"/>
        <v>4001</v>
      </c>
      <c r="K48" s="286" t="str">
        <f t="shared" si="5"/>
        <v/>
      </c>
      <c r="L48" s="274" t="s">
        <v>1660</v>
      </c>
      <c r="M48" s="281">
        <v>44382</v>
      </c>
    </row>
    <row r="49" spans="1:14" s="232" customFormat="1">
      <c r="A49" s="274">
        <v>38</v>
      </c>
      <c r="B49" s="278" t="s">
        <v>1510</v>
      </c>
      <c r="C49" s="279" t="s">
        <v>1505</v>
      </c>
      <c r="D49" s="287" t="str">
        <f t="shared" si="0"/>
        <v>YEL</v>
      </c>
      <c r="E49" s="287" t="str">
        <f t="shared" si="1"/>
        <v>AT</v>
      </c>
      <c r="F49" s="287" t="str">
        <f t="shared" si="2"/>
        <v>102</v>
      </c>
      <c r="G49" s="276"/>
      <c r="H49" s="280" t="s">
        <v>458</v>
      </c>
      <c r="I49" s="287" t="str">
        <f t="shared" si="3"/>
        <v>DD</v>
      </c>
      <c r="J49" s="287" t="str">
        <f t="shared" si="4"/>
        <v>0402</v>
      </c>
      <c r="K49" s="286" t="str">
        <f t="shared" si="5"/>
        <v/>
      </c>
      <c r="L49" s="274" t="s">
        <v>1660</v>
      </c>
      <c r="M49" s="281">
        <v>44382</v>
      </c>
    </row>
    <row r="50" spans="1:14" s="232" customFormat="1">
      <c r="A50" s="272">
        <v>39</v>
      </c>
      <c r="B50" s="278" t="s">
        <v>1511</v>
      </c>
      <c r="C50" s="279" t="s">
        <v>1012</v>
      </c>
      <c r="D50" s="287" t="str">
        <f t="shared" si="0"/>
        <v>YEL</v>
      </c>
      <c r="E50" s="287" t="str">
        <f t="shared" si="1"/>
        <v>AT</v>
      </c>
      <c r="F50" s="287" t="str">
        <f t="shared" si="2"/>
        <v>102</v>
      </c>
      <c r="G50" s="276"/>
      <c r="H50" s="280" t="s">
        <v>458</v>
      </c>
      <c r="I50" s="287" t="str">
        <f t="shared" si="3"/>
        <v>DD</v>
      </c>
      <c r="J50" s="287" t="str">
        <f t="shared" si="4"/>
        <v>2801</v>
      </c>
      <c r="K50" s="286" t="str">
        <f t="shared" si="5"/>
        <v/>
      </c>
      <c r="L50" s="274" t="s">
        <v>1660</v>
      </c>
      <c r="M50" s="281">
        <v>44382</v>
      </c>
    </row>
    <row r="51" spans="1:14" s="232" customFormat="1">
      <c r="A51" s="272">
        <v>40</v>
      </c>
      <c r="B51" s="278" t="s">
        <v>1512</v>
      </c>
      <c r="C51" s="279" t="s">
        <v>1014</v>
      </c>
      <c r="D51" s="287" t="str">
        <f t="shared" si="0"/>
        <v>YEL</v>
      </c>
      <c r="E51" s="287" t="str">
        <f t="shared" si="1"/>
        <v>AT</v>
      </c>
      <c r="F51" s="287" t="str">
        <f t="shared" si="2"/>
        <v>102</v>
      </c>
      <c r="G51" s="276"/>
      <c r="H51" s="280" t="s">
        <v>458</v>
      </c>
      <c r="I51" s="287" t="str">
        <f t="shared" si="3"/>
        <v>DD</v>
      </c>
      <c r="J51" s="287" t="str">
        <f t="shared" si="4"/>
        <v>2801</v>
      </c>
      <c r="K51" s="286" t="str">
        <f t="shared" si="5"/>
        <v/>
      </c>
      <c r="L51" s="274" t="s">
        <v>1660</v>
      </c>
      <c r="M51" s="281">
        <v>44382</v>
      </c>
    </row>
    <row r="52" spans="1:14" s="232" customFormat="1">
      <c r="A52" s="274">
        <v>41</v>
      </c>
      <c r="B52" s="278" t="s">
        <v>1513</v>
      </c>
      <c r="C52" s="279" t="s">
        <v>1016</v>
      </c>
      <c r="D52" s="287" t="str">
        <f t="shared" si="0"/>
        <v>YEL</v>
      </c>
      <c r="E52" s="287" t="str">
        <f t="shared" si="1"/>
        <v>AT</v>
      </c>
      <c r="F52" s="287" t="str">
        <f t="shared" si="2"/>
        <v>102</v>
      </c>
      <c r="G52" s="276"/>
      <c r="H52" s="280" t="s">
        <v>458</v>
      </c>
      <c r="I52" s="287" t="str">
        <f t="shared" si="3"/>
        <v>DD</v>
      </c>
      <c r="J52" s="287" t="str">
        <f t="shared" si="4"/>
        <v>2801</v>
      </c>
      <c r="K52" s="286" t="str">
        <f t="shared" si="5"/>
        <v/>
      </c>
      <c r="L52" s="274" t="s">
        <v>1660</v>
      </c>
      <c r="M52" s="281">
        <v>44326</v>
      </c>
    </row>
    <row r="53" spans="1:14" s="232" customFormat="1">
      <c r="A53" s="272">
        <v>42</v>
      </c>
      <c r="B53" s="278" t="s">
        <v>1514</v>
      </c>
      <c r="C53" s="279" t="s">
        <v>1018</v>
      </c>
      <c r="D53" s="287" t="str">
        <f t="shared" si="0"/>
        <v>YEL</v>
      </c>
      <c r="E53" s="287" t="str">
        <f t="shared" si="1"/>
        <v>AT</v>
      </c>
      <c r="F53" s="287" t="str">
        <f t="shared" si="2"/>
        <v>102</v>
      </c>
      <c r="G53" s="276"/>
      <c r="H53" s="280" t="s">
        <v>458</v>
      </c>
      <c r="I53" s="287" t="str">
        <f t="shared" si="3"/>
        <v>DD</v>
      </c>
      <c r="J53" s="287" t="str">
        <f t="shared" si="4"/>
        <v>4001</v>
      </c>
      <c r="K53" s="286" t="str">
        <f t="shared" si="5"/>
        <v/>
      </c>
      <c r="L53" s="274" t="s">
        <v>1660</v>
      </c>
      <c r="M53" s="281">
        <v>44382</v>
      </c>
    </row>
    <row r="54" spans="1:14">
      <c r="A54" s="272">
        <v>43</v>
      </c>
      <c r="B54" s="278" t="s">
        <v>1375</v>
      </c>
      <c r="C54" s="279" t="s">
        <v>1376</v>
      </c>
      <c r="D54" s="287" t="str">
        <f t="shared" si="0"/>
        <v>IYN</v>
      </c>
      <c r="E54" s="287" t="str">
        <f t="shared" si="1"/>
        <v>DR</v>
      </c>
      <c r="F54" s="287" t="str">
        <f t="shared" si="2"/>
        <v>102</v>
      </c>
      <c r="G54" s="276"/>
      <c r="H54" s="280" t="s">
        <v>866</v>
      </c>
      <c r="I54" s="287" t="str">
        <f t="shared" si="3"/>
        <v>DD</v>
      </c>
      <c r="J54" s="287" t="str">
        <f t="shared" si="4"/>
        <v>9001</v>
      </c>
      <c r="K54" s="286" t="str">
        <f t="shared" si="5"/>
        <v>02</v>
      </c>
      <c r="L54" s="274" t="s">
        <v>1660</v>
      </c>
      <c r="M54" s="281">
        <v>44382</v>
      </c>
      <c r="N54" s="273"/>
    </row>
    <row r="55" spans="1:14">
      <c r="A55" s="274">
        <v>44</v>
      </c>
      <c r="B55" s="278" t="s">
        <v>1019</v>
      </c>
      <c r="C55" s="279" t="s">
        <v>1020</v>
      </c>
      <c r="D55" s="287" t="str">
        <f t="shared" si="0"/>
        <v>YNN</v>
      </c>
      <c r="E55" s="287" t="str">
        <f t="shared" si="1"/>
        <v>DR</v>
      </c>
      <c r="F55" s="287" t="str">
        <f t="shared" si="2"/>
        <v>102</v>
      </c>
      <c r="G55" s="276"/>
      <c r="H55" s="280" t="s">
        <v>868</v>
      </c>
      <c r="I55" s="287" t="str">
        <f t="shared" si="3"/>
        <v>DD</v>
      </c>
      <c r="J55" s="287" t="str">
        <f t="shared" si="4"/>
        <v>1001</v>
      </c>
      <c r="K55" s="286" t="str">
        <f t="shared" si="5"/>
        <v>00</v>
      </c>
      <c r="L55" s="274" t="s">
        <v>1660</v>
      </c>
      <c r="M55" s="281">
        <v>44326</v>
      </c>
      <c r="N55" s="273"/>
    </row>
    <row r="56" spans="1:14">
      <c r="A56" s="272">
        <v>45</v>
      </c>
      <c r="B56" s="278" t="s">
        <v>1021</v>
      </c>
      <c r="C56" s="279" t="s">
        <v>1022</v>
      </c>
      <c r="D56" s="287" t="str">
        <f t="shared" si="0"/>
        <v>YNN</v>
      </c>
      <c r="E56" s="287" t="str">
        <f t="shared" si="1"/>
        <v>DR</v>
      </c>
      <c r="F56" s="287" t="str">
        <f t="shared" si="2"/>
        <v>102</v>
      </c>
      <c r="G56" s="276"/>
      <c r="H56" s="280" t="s">
        <v>868</v>
      </c>
      <c r="I56" s="287" t="str">
        <f t="shared" si="3"/>
        <v>DD</v>
      </c>
      <c r="J56" s="287" t="str">
        <f t="shared" si="4"/>
        <v>1002</v>
      </c>
      <c r="K56" s="286" t="str">
        <f t="shared" si="5"/>
        <v>00</v>
      </c>
      <c r="L56" s="274" t="s">
        <v>1660</v>
      </c>
      <c r="M56" s="281">
        <v>44326</v>
      </c>
      <c r="N56" s="273"/>
    </row>
    <row r="57" spans="1:14">
      <c r="A57" s="272">
        <v>46</v>
      </c>
      <c r="B57" s="278" t="s">
        <v>1023</v>
      </c>
      <c r="C57" s="279" t="s">
        <v>1024</v>
      </c>
      <c r="D57" s="287" t="str">
        <f t="shared" si="0"/>
        <v>YNN</v>
      </c>
      <c r="E57" s="287" t="str">
        <f t="shared" si="1"/>
        <v>DR</v>
      </c>
      <c r="F57" s="287" t="str">
        <f t="shared" si="2"/>
        <v>102</v>
      </c>
      <c r="G57" s="276"/>
      <c r="H57" s="280" t="s">
        <v>868</v>
      </c>
      <c r="I57" s="287" t="str">
        <f t="shared" si="3"/>
        <v>DD</v>
      </c>
      <c r="J57" s="287" t="str">
        <f t="shared" si="4"/>
        <v>6001</v>
      </c>
      <c r="K57" s="286" t="str">
        <f t="shared" si="5"/>
        <v>00</v>
      </c>
      <c r="L57" s="274" t="s">
        <v>1660</v>
      </c>
      <c r="M57" s="281">
        <v>44326</v>
      </c>
      <c r="N57" s="273"/>
    </row>
    <row r="58" spans="1:14">
      <c r="A58" s="274">
        <v>47</v>
      </c>
      <c r="B58" s="278" t="s">
        <v>1381</v>
      </c>
      <c r="C58" s="279" t="s">
        <v>1382</v>
      </c>
      <c r="D58" s="287" t="str">
        <f t="shared" si="0"/>
        <v>YNN</v>
      </c>
      <c r="E58" s="287" t="str">
        <f t="shared" si="1"/>
        <v>DR</v>
      </c>
      <c r="F58" s="287" t="str">
        <f t="shared" si="2"/>
        <v>102</v>
      </c>
      <c r="G58" s="276"/>
      <c r="H58" s="280" t="s">
        <v>868</v>
      </c>
      <c r="I58" s="287" t="str">
        <f t="shared" si="3"/>
        <v>DD</v>
      </c>
      <c r="J58" s="287" t="str">
        <f t="shared" si="4"/>
        <v>6002</v>
      </c>
      <c r="K58" s="286" t="str">
        <f t="shared" si="5"/>
        <v>01</v>
      </c>
      <c r="L58" s="274" t="s">
        <v>1660</v>
      </c>
      <c r="M58" s="281">
        <v>44382</v>
      </c>
      <c r="N58" s="273"/>
    </row>
    <row r="59" spans="1:14">
      <c r="A59" s="272">
        <v>48</v>
      </c>
      <c r="B59" s="278" t="s">
        <v>1377</v>
      </c>
      <c r="C59" s="279" t="s">
        <v>1378</v>
      </c>
      <c r="D59" s="287" t="str">
        <f t="shared" si="0"/>
        <v>YNN</v>
      </c>
      <c r="E59" s="287" t="str">
        <f t="shared" si="1"/>
        <v>DR</v>
      </c>
      <c r="F59" s="287" t="str">
        <f t="shared" si="2"/>
        <v>102</v>
      </c>
      <c r="G59" s="276"/>
      <c r="H59" s="280" t="s">
        <v>458</v>
      </c>
      <c r="I59" s="287" t="str">
        <f t="shared" si="3"/>
        <v>DD</v>
      </c>
      <c r="J59" s="287" t="str">
        <f t="shared" si="4"/>
        <v>10XX</v>
      </c>
      <c r="K59" s="286" t="str">
        <f t="shared" si="5"/>
        <v/>
      </c>
      <c r="L59" s="274" t="s">
        <v>1660</v>
      </c>
      <c r="M59" s="281">
        <v>44326</v>
      </c>
      <c r="N59" s="273"/>
    </row>
    <row r="60" spans="1:14">
      <c r="A60" s="272">
        <v>49</v>
      </c>
      <c r="B60" s="278" t="s">
        <v>1379</v>
      </c>
      <c r="C60" s="279" t="s">
        <v>1380</v>
      </c>
      <c r="D60" s="287" t="str">
        <f t="shared" si="0"/>
        <v>YNN</v>
      </c>
      <c r="E60" s="287" t="str">
        <f t="shared" si="1"/>
        <v>DR</v>
      </c>
      <c r="F60" s="287" t="str">
        <f t="shared" si="2"/>
        <v>102</v>
      </c>
      <c r="G60" s="276"/>
      <c r="H60" s="280" t="s">
        <v>458</v>
      </c>
      <c r="I60" s="287" t="str">
        <f t="shared" si="3"/>
        <v>DD</v>
      </c>
      <c r="J60" s="287" t="str">
        <f t="shared" si="4"/>
        <v>600X</v>
      </c>
      <c r="K60" s="286" t="str">
        <f t="shared" si="5"/>
        <v/>
      </c>
      <c r="L60" s="274" t="s">
        <v>1660</v>
      </c>
      <c r="M60" s="281">
        <v>44382</v>
      </c>
      <c r="N60" s="273"/>
    </row>
    <row r="61" spans="1:14">
      <c r="A61" s="274">
        <v>50</v>
      </c>
      <c r="B61" s="278" t="s">
        <v>1603</v>
      </c>
      <c r="C61" s="279" t="s">
        <v>1026</v>
      </c>
      <c r="D61" s="287" t="str">
        <f t="shared" si="0"/>
        <v>TPZ</v>
      </c>
      <c r="E61" s="287" t="str">
        <f t="shared" si="1"/>
        <v>EL</v>
      </c>
      <c r="F61" s="287" t="str">
        <f t="shared" si="2"/>
        <v>102</v>
      </c>
      <c r="G61" s="276"/>
      <c r="H61" s="280" t="s">
        <v>458</v>
      </c>
      <c r="I61" s="287" t="str">
        <f t="shared" si="3"/>
        <v>DD</v>
      </c>
      <c r="J61" s="287" t="str">
        <f t="shared" si="4"/>
        <v>4001</v>
      </c>
      <c r="K61" s="286" t="str">
        <f t="shared" si="5"/>
        <v/>
      </c>
      <c r="L61" s="274" t="s">
        <v>1660</v>
      </c>
      <c r="M61" s="281">
        <v>44390</v>
      </c>
      <c r="N61" s="273"/>
    </row>
    <row r="62" spans="1:14">
      <c r="A62" s="272">
        <v>51</v>
      </c>
      <c r="B62" s="278" t="s">
        <v>1747</v>
      </c>
      <c r="C62" s="279" t="s">
        <v>1604</v>
      </c>
      <c r="D62" s="287" t="str">
        <f t="shared" si="0"/>
        <v>TPZ</v>
      </c>
      <c r="E62" s="287" t="str">
        <f t="shared" si="1"/>
        <v>EL</v>
      </c>
      <c r="F62" s="287" t="str">
        <f t="shared" si="2"/>
        <v>102</v>
      </c>
      <c r="G62" s="276"/>
      <c r="H62" s="280" t="s">
        <v>868</v>
      </c>
      <c r="I62" s="287" t="str">
        <f t="shared" si="3"/>
        <v>DD</v>
      </c>
      <c r="J62" s="287" t="str">
        <f t="shared" si="4"/>
        <v>1311</v>
      </c>
      <c r="K62" s="286" t="str">
        <f t="shared" si="5"/>
        <v>02</v>
      </c>
      <c r="L62" s="274" t="s">
        <v>1660</v>
      </c>
      <c r="M62" s="281">
        <v>44390</v>
      </c>
      <c r="N62" s="273"/>
    </row>
    <row r="63" spans="1:14">
      <c r="A63" s="272">
        <v>52</v>
      </c>
      <c r="B63" s="278" t="s">
        <v>1748</v>
      </c>
      <c r="C63" s="279" t="s">
        <v>1605</v>
      </c>
      <c r="D63" s="287" t="str">
        <f t="shared" si="0"/>
        <v>TPZ</v>
      </c>
      <c r="E63" s="287" t="str">
        <f t="shared" si="1"/>
        <v>EL</v>
      </c>
      <c r="F63" s="287" t="str">
        <f t="shared" si="2"/>
        <v>102</v>
      </c>
      <c r="G63" s="276"/>
      <c r="H63" s="280" t="s">
        <v>868</v>
      </c>
      <c r="I63" s="287" t="str">
        <f t="shared" si="3"/>
        <v>DD</v>
      </c>
      <c r="J63" s="287" t="str">
        <f t="shared" si="4"/>
        <v>1314</v>
      </c>
      <c r="K63" s="286" t="str">
        <f t="shared" si="5"/>
        <v>02</v>
      </c>
      <c r="L63" s="274" t="s">
        <v>1660</v>
      </c>
      <c r="M63" s="281">
        <v>44390</v>
      </c>
      <c r="N63" s="273"/>
    </row>
    <row r="64" spans="1:14">
      <c r="A64" s="274">
        <v>53</v>
      </c>
      <c r="B64" s="278" t="s">
        <v>1749</v>
      </c>
      <c r="C64" s="279" t="s">
        <v>1606</v>
      </c>
      <c r="D64" s="287" t="str">
        <f t="shared" si="0"/>
        <v>TPZ</v>
      </c>
      <c r="E64" s="287" t="str">
        <f t="shared" si="1"/>
        <v>EL</v>
      </c>
      <c r="F64" s="287" t="str">
        <f t="shared" si="2"/>
        <v>102</v>
      </c>
      <c r="G64" s="276"/>
      <c r="H64" s="280" t="s">
        <v>868</v>
      </c>
      <c r="I64" s="287" t="str">
        <f t="shared" si="3"/>
        <v>DD</v>
      </c>
      <c r="J64" s="287" t="str">
        <f t="shared" si="4"/>
        <v>1315</v>
      </c>
      <c r="K64" s="286" t="str">
        <f t="shared" si="5"/>
        <v>02</v>
      </c>
      <c r="L64" s="274" t="s">
        <v>1660</v>
      </c>
      <c r="M64" s="281">
        <v>44390</v>
      </c>
      <c r="N64" s="273"/>
    </row>
    <row r="65" spans="1:14">
      <c r="A65" s="272">
        <v>54</v>
      </c>
      <c r="B65" s="278" t="s">
        <v>1750</v>
      </c>
      <c r="C65" s="279" t="s">
        <v>1607</v>
      </c>
      <c r="D65" s="287" t="str">
        <f t="shared" si="0"/>
        <v>TPZ</v>
      </c>
      <c r="E65" s="287" t="str">
        <f t="shared" si="1"/>
        <v>EL</v>
      </c>
      <c r="F65" s="287" t="str">
        <f t="shared" si="2"/>
        <v>102</v>
      </c>
      <c r="G65" s="276"/>
      <c r="H65" s="280" t="s">
        <v>868</v>
      </c>
      <c r="I65" s="287" t="str">
        <f t="shared" si="3"/>
        <v>DD</v>
      </c>
      <c r="J65" s="287" t="str">
        <f t="shared" si="4"/>
        <v>1316</v>
      </c>
      <c r="K65" s="286" t="str">
        <f t="shared" si="5"/>
        <v>02</v>
      </c>
      <c r="L65" s="274" t="s">
        <v>1660</v>
      </c>
      <c r="M65" s="281">
        <v>44390</v>
      </c>
      <c r="N65" s="273"/>
    </row>
    <row r="66" spans="1:14">
      <c r="A66" s="272">
        <v>55</v>
      </c>
      <c r="B66" s="278" t="s">
        <v>1751</v>
      </c>
      <c r="C66" s="279" t="s">
        <v>1614</v>
      </c>
      <c r="D66" s="287" t="str">
        <f t="shared" si="0"/>
        <v>TPZ</v>
      </c>
      <c r="E66" s="287" t="str">
        <f t="shared" si="1"/>
        <v>EL</v>
      </c>
      <c r="F66" s="287" t="str">
        <f t="shared" si="2"/>
        <v>102</v>
      </c>
      <c r="G66" s="276"/>
      <c r="H66" s="280" t="s">
        <v>868</v>
      </c>
      <c r="I66" s="287" t="str">
        <f t="shared" si="3"/>
        <v>DD</v>
      </c>
      <c r="J66" s="287" t="str">
        <f t="shared" si="4"/>
        <v>1312</v>
      </c>
      <c r="K66" s="286" t="str">
        <f t="shared" si="5"/>
        <v>01</v>
      </c>
      <c r="L66" s="274" t="s">
        <v>1660</v>
      </c>
      <c r="M66" s="281">
        <v>44390</v>
      </c>
      <c r="N66" s="273"/>
    </row>
    <row r="67" spans="1:14">
      <c r="A67" s="274">
        <v>56</v>
      </c>
      <c r="B67" s="278" t="s">
        <v>1752</v>
      </c>
      <c r="C67" s="279" t="s">
        <v>1615</v>
      </c>
      <c r="D67" s="287" t="str">
        <f t="shared" si="0"/>
        <v>TPZ</v>
      </c>
      <c r="E67" s="287" t="str">
        <f t="shared" si="1"/>
        <v>EL</v>
      </c>
      <c r="F67" s="287" t="str">
        <f t="shared" si="2"/>
        <v>102</v>
      </c>
      <c r="G67" s="276"/>
      <c r="H67" s="280" t="s">
        <v>868</v>
      </c>
      <c r="I67" s="287" t="str">
        <f t="shared" si="3"/>
        <v>DD</v>
      </c>
      <c r="J67" s="287" t="str">
        <f t="shared" si="4"/>
        <v>1313</v>
      </c>
      <c r="K67" s="286" t="str">
        <f t="shared" si="5"/>
        <v>01</v>
      </c>
      <c r="L67" s="274" t="s">
        <v>1660</v>
      </c>
      <c r="M67" s="281">
        <v>44390</v>
      </c>
      <c r="N67" s="273"/>
    </row>
    <row r="68" spans="1:14">
      <c r="A68" s="272">
        <v>57</v>
      </c>
      <c r="B68" s="278" t="s">
        <v>1753</v>
      </c>
      <c r="C68" s="279" t="s">
        <v>1616</v>
      </c>
      <c r="D68" s="287" t="str">
        <f t="shared" si="0"/>
        <v>TPZ</v>
      </c>
      <c r="E68" s="287" t="str">
        <f t="shared" si="1"/>
        <v>EL</v>
      </c>
      <c r="F68" s="287" t="str">
        <f t="shared" si="2"/>
        <v>102</v>
      </c>
      <c r="G68" s="276"/>
      <c r="H68" s="280" t="s">
        <v>868</v>
      </c>
      <c r="I68" s="287" t="str">
        <f t="shared" si="3"/>
        <v>DD</v>
      </c>
      <c r="J68" s="287" t="str">
        <f t="shared" si="4"/>
        <v>1317</v>
      </c>
      <c r="K68" s="286" t="str">
        <f t="shared" si="5"/>
        <v>01</v>
      </c>
      <c r="L68" s="274" t="s">
        <v>1660</v>
      </c>
      <c r="M68" s="281">
        <v>44390</v>
      </c>
      <c r="N68" s="273"/>
    </row>
    <row r="69" spans="1:14">
      <c r="A69" s="272">
        <v>58</v>
      </c>
      <c r="B69" s="278" t="s">
        <v>1776</v>
      </c>
      <c r="C69" s="279" t="s">
        <v>1026</v>
      </c>
      <c r="D69" s="287" t="str">
        <f t="shared" si="0"/>
        <v>TPZ</v>
      </c>
      <c r="E69" s="287" t="str">
        <f t="shared" si="1"/>
        <v>EL</v>
      </c>
      <c r="F69" s="287" t="str">
        <f t="shared" si="2"/>
        <v>102</v>
      </c>
      <c r="G69" s="276"/>
      <c r="H69" s="280" t="s">
        <v>868</v>
      </c>
      <c r="I69" s="287" t="str">
        <f t="shared" si="3"/>
        <v>DD</v>
      </c>
      <c r="J69" s="287" t="str">
        <f t="shared" si="4"/>
        <v>4001</v>
      </c>
      <c r="K69" s="286" t="str">
        <f t="shared" si="5"/>
        <v>01</v>
      </c>
      <c r="L69" s="274" t="s">
        <v>1660</v>
      </c>
      <c r="M69" s="281">
        <v>44390</v>
      </c>
      <c r="N69" s="273"/>
    </row>
    <row r="70" spans="1:14">
      <c r="A70" s="274">
        <v>59</v>
      </c>
      <c r="B70" s="278" t="s">
        <v>1777</v>
      </c>
      <c r="C70" s="279" t="s">
        <v>1617</v>
      </c>
      <c r="D70" s="287" t="str">
        <f t="shared" si="0"/>
        <v>TPZ</v>
      </c>
      <c r="E70" s="287" t="str">
        <f t="shared" si="1"/>
        <v>EL</v>
      </c>
      <c r="F70" s="287" t="str">
        <f t="shared" si="2"/>
        <v>102</v>
      </c>
      <c r="G70" s="276"/>
      <c r="H70" s="280" t="s">
        <v>868</v>
      </c>
      <c r="I70" s="287" t="str">
        <f t="shared" si="3"/>
        <v>DD</v>
      </c>
      <c r="J70" s="287" t="str">
        <f t="shared" si="4"/>
        <v>6001</v>
      </c>
      <c r="K70" s="286" t="str">
        <f t="shared" si="5"/>
        <v>01</v>
      </c>
      <c r="L70" s="274" t="s">
        <v>1660</v>
      </c>
      <c r="M70" s="281">
        <v>44390</v>
      </c>
      <c r="N70" s="273"/>
    </row>
    <row r="71" spans="1:14">
      <c r="A71" s="272">
        <v>60</v>
      </c>
      <c r="B71" s="278" t="s">
        <v>1778</v>
      </c>
      <c r="C71" s="279" t="s">
        <v>1618</v>
      </c>
      <c r="D71" s="287" t="str">
        <f t="shared" si="0"/>
        <v>TPZ</v>
      </c>
      <c r="E71" s="287" t="str">
        <f t="shared" si="1"/>
        <v>EL</v>
      </c>
      <c r="F71" s="287" t="str">
        <f t="shared" si="2"/>
        <v>102</v>
      </c>
      <c r="G71" s="276"/>
      <c r="H71" s="280" t="s">
        <v>868</v>
      </c>
      <c r="I71" s="287" t="str">
        <f t="shared" si="3"/>
        <v>DD</v>
      </c>
      <c r="J71" s="287" t="str">
        <f t="shared" si="4"/>
        <v>6002</v>
      </c>
      <c r="K71" s="286" t="str">
        <f t="shared" si="5"/>
        <v>01</v>
      </c>
      <c r="L71" s="274" t="s">
        <v>1660</v>
      </c>
      <c r="M71" s="281">
        <v>44390</v>
      </c>
      <c r="N71" s="273"/>
    </row>
    <row r="72" spans="1:14">
      <c r="A72" s="272">
        <v>61</v>
      </c>
      <c r="B72" s="278" t="s">
        <v>1396</v>
      </c>
      <c r="C72" s="279" t="s">
        <v>1397</v>
      </c>
      <c r="D72" s="287" t="str">
        <f t="shared" si="0"/>
        <v>TPZ</v>
      </c>
      <c r="E72" s="287" t="str">
        <f t="shared" si="1"/>
        <v>EL</v>
      </c>
      <c r="F72" s="287" t="str">
        <f t="shared" si="2"/>
        <v>102</v>
      </c>
      <c r="G72" s="276"/>
      <c r="H72" s="280" t="s">
        <v>458</v>
      </c>
      <c r="I72" s="287" t="str">
        <f t="shared" si="3"/>
        <v>DD</v>
      </c>
      <c r="J72" s="287" t="str">
        <f t="shared" si="4"/>
        <v>13XX</v>
      </c>
      <c r="K72" s="286" t="str">
        <f t="shared" si="5"/>
        <v/>
      </c>
      <c r="L72" s="274" t="s">
        <v>1660</v>
      </c>
      <c r="M72" s="281">
        <v>44390</v>
      </c>
      <c r="N72" s="273"/>
    </row>
    <row r="73" spans="1:14">
      <c r="A73" s="274">
        <v>62</v>
      </c>
      <c r="B73" s="278" t="s">
        <v>1398</v>
      </c>
      <c r="C73" s="279" t="s">
        <v>1025</v>
      </c>
      <c r="D73" s="287" t="str">
        <f t="shared" si="0"/>
        <v>TPZ</v>
      </c>
      <c r="E73" s="287" t="str">
        <f t="shared" si="1"/>
        <v>EL</v>
      </c>
      <c r="F73" s="287" t="str">
        <f t="shared" si="2"/>
        <v>102</v>
      </c>
      <c r="G73" s="276"/>
      <c r="H73" s="280" t="s">
        <v>458</v>
      </c>
      <c r="I73" s="287" t="str">
        <f t="shared" si="3"/>
        <v>DD</v>
      </c>
      <c r="J73" s="287" t="str">
        <f t="shared" si="4"/>
        <v>60XX</v>
      </c>
      <c r="K73" s="286" t="str">
        <f t="shared" si="5"/>
        <v/>
      </c>
      <c r="L73" s="274" t="s">
        <v>1660</v>
      </c>
      <c r="M73" s="281">
        <v>44390</v>
      </c>
      <c r="N73" s="273"/>
    </row>
    <row r="74" spans="1:14">
      <c r="A74" s="272">
        <v>63</v>
      </c>
      <c r="B74" s="283" t="s">
        <v>1388</v>
      </c>
      <c r="C74" s="284" t="s">
        <v>1389</v>
      </c>
      <c r="D74" s="287" t="str">
        <f t="shared" si="0"/>
        <v>IYN</v>
      </c>
      <c r="E74" s="287" t="str">
        <f t="shared" si="1"/>
        <v>FO</v>
      </c>
      <c r="F74" s="287" t="str">
        <f t="shared" si="2"/>
        <v>102</v>
      </c>
      <c r="G74" s="276"/>
      <c r="H74" s="280" t="s">
        <v>866</v>
      </c>
      <c r="I74" s="287" t="str">
        <f t="shared" si="3"/>
        <v>DD</v>
      </c>
      <c r="J74" s="287" t="str">
        <f t="shared" si="4"/>
        <v>9001</v>
      </c>
      <c r="K74" s="286" t="str">
        <f t="shared" si="5"/>
        <v>02</v>
      </c>
      <c r="L74" s="274" t="s">
        <v>1660</v>
      </c>
      <c r="M74" s="285">
        <v>44382</v>
      </c>
      <c r="N74" s="273"/>
    </row>
    <row r="75" spans="1:14">
      <c r="A75" s="272">
        <v>64</v>
      </c>
      <c r="B75" s="278" t="s">
        <v>1634</v>
      </c>
      <c r="C75" s="279" t="s">
        <v>1635</v>
      </c>
      <c r="D75" s="287" t="str">
        <f t="shared" si="0"/>
        <v>IYN</v>
      </c>
      <c r="E75" s="287" t="str">
        <f t="shared" si="1"/>
        <v>GL</v>
      </c>
      <c r="F75" s="287" t="str">
        <f t="shared" si="2"/>
        <v>ALL</v>
      </c>
      <c r="G75" s="276"/>
      <c r="H75" s="280" t="s">
        <v>866</v>
      </c>
      <c r="I75" s="287" t="str">
        <f t="shared" si="3"/>
        <v>DD</v>
      </c>
      <c r="J75" s="287" t="str">
        <f t="shared" si="4"/>
        <v>9001</v>
      </c>
      <c r="K75" s="286" t="str">
        <f t="shared" si="5"/>
        <v>01</v>
      </c>
      <c r="L75" s="274" t="s">
        <v>1660</v>
      </c>
      <c r="M75" s="281">
        <v>44416</v>
      </c>
      <c r="N75" s="273"/>
    </row>
    <row r="76" spans="1:14">
      <c r="A76" s="272">
        <v>66</v>
      </c>
      <c r="B76" s="278" t="s">
        <v>1027</v>
      </c>
      <c r="C76" s="279" t="s">
        <v>1028</v>
      </c>
      <c r="D76" s="287" t="str">
        <f t="shared" ref="D76:D139" si="6">LEFT($B76,3)</f>
        <v>YNN</v>
      </c>
      <c r="E76" s="287" t="str">
        <f t="shared" ref="E76:E139" si="7">MID($B76,5,2)</f>
        <v>HW</v>
      </c>
      <c r="F76" s="287" t="str">
        <f t="shared" ref="F76:F139" si="8">MID($B76,8,3)</f>
        <v>102</v>
      </c>
      <c r="G76" s="276"/>
      <c r="H76" s="280" t="s">
        <v>868</v>
      </c>
      <c r="I76" s="287" t="str">
        <f t="shared" ref="I76:I139" si="9">MID($B76,21,2)</f>
        <v>DD</v>
      </c>
      <c r="J76" s="287" t="str">
        <f t="shared" ref="J76:J139" si="10">MID($B76,24,4)</f>
        <v>0201</v>
      </c>
      <c r="K76" s="286" t="str">
        <f t="shared" ref="K76:K139" si="11">MID($B76,29,2)</f>
        <v>01</v>
      </c>
      <c r="L76" s="274" t="s">
        <v>1660</v>
      </c>
      <c r="M76" s="281">
        <v>44382</v>
      </c>
      <c r="N76" s="273"/>
    </row>
    <row r="77" spans="1:14">
      <c r="A77" s="272">
        <v>67</v>
      </c>
      <c r="B77" s="278" t="s">
        <v>1029</v>
      </c>
      <c r="C77" s="279" t="s">
        <v>1030</v>
      </c>
      <c r="D77" s="287" t="str">
        <f t="shared" si="6"/>
        <v>YNN</v>
      </c>
      <c r="E77" s="287" t="str">
        <f t="shared" si="7"/>
        <v>HW</v>
      </c>
      <c r="F77" s="287" t="str">
        <f t="shared" si="8"/>
        <v>102</v>
      </c>
      <c r="G77" s="276"/>
      <c r="H77" s="280" t="s">
        <v>868</v>
      </c>
      <c r="I77" s="287" t="str">
        <f t="shared" si="9"/>
        <v>DD</v>
      </c>
      <c r="J77" s="287" t="str">
        <f t="shared" si="10"/>
        <v>1300</v>
      </c>
      <c r="K77" s="286" t="str">
        <f t="shared" si="11"/>
        <v>01</v>
      </c>
      <c r="L77" s="274" t="s">
        <v>1660</v>
      </c>
      <c r="M77" s="281">
        <v>44382</v>
      </c>
      <c r="N77" s="273"/>
    </row>
    <row r="78" spans="1:14">
      <c r="A78" s="274">
        <v>68</v>
      </c>
      <c r="B78" s="278" t="s">
        <v>1031</v>
      </c>
      <c r="C78" s="279" t="s">
        <v>1032</v>
      </c>
      <c r="D78" s="287" t="str">
        <f t="shared" si="6"/>
        <v>YNN</v>
      </c>
      <c r="E78" s="287" t="str">
        <f t="shared" si="7"/>
        <v>HW</v>
      </c>
      <c r="F78" s="287" t="str">
        <f t="shared" si="8"/>
        <v>102</v>
      </c>
      <c r="G78" s="276"/>
      <c r="H78" s="280" t="s">
        <v>868</v>
      </c>
      <c r="I78" s="287" t="str">
        <f t="shared" si="9"/>
        <v>DD</v>
      </c>
      <c r="J78" s="287" t="str">
        <f t="shared" si="10"/>
        <v>1311</v>
      </c>
      <c r="K78" s="286" t="str">
        <f t="shared" si="11"/>
        <v>01</v>
      </c>
      <c r="L78" s="274" t="s">
        <v>1660</v>
      </c>
      <c r="M78" s="281">
        <v>44382</v>
      </c>
      <c r="N78" s="273"/>
    </row>
    <row r="79" spans="1:14">
      <c r="A79" s="272">
        <v>69</v>
      </c>
      <c r="B79" s="278" t="s">
        <v>1033</v>
      </c>
      <c r="C79" s="279" t="s">
        <v>1034</v>
      </c>
      <c r="D79" s="287" t="str">
        <f t="shared" si="6"/>
        <v>YNN</v>
      </c>
      <c r="E79" s="287" t="str">
        <f t="shared" si="7"/>
        <v>HW</v>
      </c>
      <c r="F79" s="287" t="str">
        <f t="shared" si="8"/>
        <v>102</v>
      </c>
      <c r="G79" s="276"/>
      <c r="H79" s="280" t="s">
        <v>868</v>
      </c>
      <c r="I79" s="287" t="str">
        <f t="shared" si="9"/>
        <v>DD</v>
      </c>
      <c r="J79" s="287" t="str">
        <f t="shared" si="10"/>
        <v>1312</v>
      </c>
      <c r="K79" s="286" t="str">
        <f t="shared" si="11"/>
        <v>01</v>
      </c>
      <c r="L79" s="274" t="s">
        <v>1660</v>
      </c>
      <c r="M79" s="281">
        <v>44382</v>
      </c>
      <c r="N79" s="273"/>
    </row>
    <row r="80" spans="1:14">
      <c r="A80" s="272">
        <v>70</v>
      </c>
      <c r="B80" s="278" t="s">
        <v>1035</v>
      </c>
      <c r="C80" s="279" t="s">
        <v>1036</v>
      </c>
      <c r="D80" s="287" t="str">
        <f t="shared" si="6"/>
        <v>YNN</v>
      </c>
      <c r="E80" s="287" t="str">
        <f t="shared" si="7"/>
        <v>HW</v>
      </c>
      <c r="F80" s="287" t="str">
        <f t="shared" si="8"/>
        <v>102</v>
      </c>
      <c r="G80" s="276"/>
      <c r="H80" s="280" t="s">
        <v>868</v>
      </c>
      <c r="I80" s="287" t="str">
        <f t="shared" si="9"/>
        <v>DD</v>
      </c>
      <c r="J80" s="287" t="str">
        <f t="shared" si="10"/>
        <v>1313</v>
      </c>
      <c r="K80" s="286" t="str">
        <f t="shared" si="11"/>
        <v>01</v>
      </c>
      <c r="L80" s="274" t="s">
        <v>1660</v>
      </c>
      <c r="M80" s="281">
        <v>44382</v>
      </c>
      <c r="N80" s="273"/>
    </row>
    <row r="81" spans="1:14">
      <c r="A81" s="274">
        <v>71</v>
      </c>
      <c r="B81" s="278" t="s">
        <v>1037</v>
      </c>
      <c r="C81" s="279" t="s">
        <v>1038</v>
      </c>
      <c r="D81" s="287" t="str">
        <f t="shared" si="6"/>
        <v>YNN</v>
      </c>
      <c r="E81" s="287" t="str">
        <f t="shared" si="7"/>
        <v>HW</v>
      </c>
      <c r="F81" s="287" t="str">
        <f t="shared" si="8"/>
        <v>102</v>
      </c>
      <c r="G81" s="276"/>
      <c r="H81" s="280" t="s">
        <v>868</v>
      </c>
      <c r="I81" s="287" t="str">
        <f t="shared" si="9"/>
        <v>DD</v>
      </c>
      <c r="J81" s="287" t="str">
        <f t="shared" si="10"/>
        <v>1314</v>
      </c>
      <c r="K81" s="286" t="str">
        <f t="shared" si="11"/>
        <v>01</v>
      </c>
      <c r="L81" s="274" t="s">
        <v>1660</v>
      </c>
      <c r="M81" s="281">
        <v>44382</v>
      </c>
      <c r="N81" s="273"/>
    </row>
    <row r="82" spans="1:14">
      <c r="A82" s="272">
        <v>72</v>
      </c>
      <c r="B82" s="278" t="s">
        <v>1039</v>
      </c>
      <c r="C82" s="279" t="s">
        <v>1040</v>
      </c>
      <c r="D82" s="287" t="str">
        <f t="shared" si="6"/>
        <v>YNN</v>
      </c>
      <c r="E82" s="287" t="str">
        <f t="shared" si="7"/>
        <v>HW</v>
      </c>
      <c r="F82" s="287" t="str">
        <f t="shared" si="8"/>
        <v>102</v>
      </c>
      <c r="G82" s="276"/>
      <c r="H82" s="280" t="s">
        <v>868</v>
      </c>
      <c r="I82" s="287" t="str">
        <f t="shared" si="9"/>
        <v>DD</v>
      </c>
      <c r="J82" s="287" t="str">
        <f t="shared" si="10"/>
        <v>1315</v>
      </c>
      <c r="K82" s="286" t="str">
        <f t="shared" si="11"/>
        <v>01</v>
      </c>
      <c r="L82" s="274" t="s">
        <v>1660</v>
      </c>
      <c r="M82" s="281">
        <v>44382</v>
      </c>
      <c r="N82" s="273"/>
    </row>
    <row r="83" spans="1:14">
      <c r="A83" s="272">
        <v>73</v>
      </c>
      <c r="B83" s="278" t="s">
        <v>1041</v>
      </c>
      <c r="C83" s="279" t="s">
        <v>1042</v>
      </c>
      <c r="D83" s="287" t="str">
        <f t="shared" si="6"/>
        <v>YNN</v>
      </c>
      <c r="E83" s="287" t="str">
        <f t="shared" si="7"/>
        <v>HW</v>
      </c>
      <c r="F83" s="287" t="str">
        <f t="shared" si="8"/>
        <v>102</v>
      </c>
      <c r="G83" s="276"/>
      <c r="H83" s="280" t="s">
        <v>868</v>
      </c>
      <c r="I83" s="287" t="str">
        <f t="shared" si="9"/>
        <v>DD</v>
      </c>
      <c r="J83" s="287" t="str">
        <f t="shared" si="10"/>
        <v>1316</v>
      </c>
      <c r="K83" s="286" t="str">
        <f t="shared" si="11"/>
        <v>01</v>
      </c>
      <c r="L83" s="274" t="s">
        <v>1660</v>
      </c>
      <c r="M83" s="281">
        <v>44382</v>
      </c>
      <c r="N83" s="273"/>
    </row>
    <row r="84" spans="1:14">
      <c r="A84" s="274">
        <v>74</v>
      </c>
      <c r="B84" s="278" t="s">
        <v>1043</v>
      </c>
      <c r="C84" s="279" t="s">
        <v>1044</v>
      </c>
      <c r="D84" s="287" t="str">
        <f t="shared" si="6"/>
        <v>YNN</v>
      </c>
      <c r="E84" s="287" t="str">
        <f t="shared" si="7"/>
        <v>HW</v>
      </c>
      <c r="F84" s="287" t="str">
        <f t="shared" si="8"/>
        <v>102</v>
      </c>
      <c r="G84" s="276"/>
      <c r="H84" s="280" t="s">
        <v>868</v>
      </c>
      <c r="I84" s="287" t="str">
        <f t="shared" si="9"/>
        <v>DD</v>
      </c>
      <c r="J84" s="287" t="str">
        <f t="shared" si="10"/>
        <v>1317</v>
      </c>
      <c r="K84" s="286" t="str">
        <f t="shared" si="11"/>
        <v>01</v>
      </c>
      <c r="L84" s="274" t="s">
        <v>1660</v>
      </c>
      <c r="M84" s="281">
        <v>44382</v>
      </c>
      <c r="N84" s="273"/>
    </row>
    <row r="85" spans="1:14">
      <c r="A85" s="272">
        <v>75</v>
      </c>
      <c r="B85" s="278" t="s">
        <v>1045</v>
      </c>
      <c r="C85" s="279" t="s">
        <v>1046</v>
      </c>
      <c r="D85" s="287" t="str">
        <f t="shared" si="6"/>
        <v>YNN</v>
      </c>
      <c r="E85" s="287" t="str">
        <f t="shared" si="7"/>
        <v>HW</v>
      </c>
      <c r="F85" s="287" t="str">
        <f t="shared" si="8"/>
        <v>102</v>
      </c>
      <c r="G85" s="276"/>
      <c r="H85" s="280" t="s">
        <v>868</v>
      </c>
      <c r="I85" s="287" t="str">
        <f t="shared" si="9"/>
        <v>DD</v>
      </c>
      <c r="J85" s="287" t="str">
        <f t="shared" si="10"/>
        <v>3201</v>
      </c>
      <c r="K85" s="286" t="str">
        <f t="shared" si="11"/>
        <v>01</v>
      </c>
      <c r="L85" s="274" t="s">
        <v>1660</v>
      </c>
      <c r="M85" s="281">
        <v>44382</v>
      </c>
      <c r="N85" s="273"/>
    </row>
    <row r="86" spans="1:14">
      <c r="A86" s="272">
        <v>76</v>
      </c>
      <c r="B86" s="278" t="s">
        <v>1047</v>
      </c>
      <c r="C86" s="279" t="s">
        <v>1048</v>
      </c>
      <c r="D86" s="287" t="str">
        <f t="shared" si="6"/>
        <v>YNN</v>
      </c>
      <c r="E86" s="287" t="str">
        <f t="shared" si="7"/>
        <v>HW</v>
      </c>
      <c r="F86" s="287" t="str">
        <f t="shared" si="8"/>
        <v>102</v>
      </c>
      <c r="G86" s="276"/>
      <c r="H86" s="280" t="s">
        <v>868</v>
      </c>
      <c r="I86" s="287" t="str">
        <f t="shared" si="9"/>
        <v>DD</v>
      </c>
      <c r="J86" s="287" t="str">
        <f t="shared" si="10"/>
        <v>4001</v>
      </c>
      <c r="K86" s="286" t="str">
        <f t="shared" si="11"/>
        <v>01</v>
      </c>
      <c r="L86" s="274" t="s">
        <v>1660</v>
      </c>
      <c r="M86" s="281">
        <v>44382</v>
      </c>
      <c r="N86" s="273"/>
    </row>
    <row r="87" spans="1:14">
      <c r="A87" s="274">
        <v>77</v>
      </c>
      <c r="B87" s="278" t="s">
        <v>1049</v>
      </c>
      <c r="C87" s="279" t="s">
        <v>1050</v>
      </c>
      <c r="D87" s="287" t="str">
        <f t="shared" si="6"/>
        <v>YNN</v>
      </c>
      <c r="E87" s="287" t="str">
        <f t="shared" si="7"/>
        <v>HW</v>
      </c>
      <c r="F87" s="287" t="str">
        <f t="shared" si="8"/>
        <v>102</v>
      </c>
      <c r="G87" s="276"/>
      <c r="H87" s="280" t="s">
        <v>868</v>
      </c>
      <c r="I87" s="287" t="str">
        <f t="shared" si="9"/>
        <v>DD</v>
      </c>
      <c r="J87" s="287" t="str">
        <f t="shared" si="10"/>
        <v>4002</v>
      </c>
      <c r="K87" s="286" t="str">
        <f t="shared" si="11"/>
        <v>01</v>
      </c>
      <c r="L87" s="274" t="s">
        <v>1660</v>
      </c>
      <c r="M87" s="281">
        <v>44382</v>
      </c>
      <c r="N87" s="273"/>
    </row>
    <row r="88" spans="1:14">
      <c r="A88" s="272">
        <v>78</v>
      </c>
      <c r="B88" s="278" t="s">
        <v>1051</v>
      </c>
      <c r="C88" s="279" t="s">
        <v>1052</v>
      </c>
      <c r="D88" s="287" t="str">
        <f t="shared" si="6"/>
        <v>YNN</v>
      </c>
      <c r="E88" s="287" t="str">
        <f t="shared" si="7"/>
        <v>HW</v>
      </c>
      <c r="F88" s="287" t="str">
        <f t="shared" si="8"/>
        <v>102</v>
      </c>
      <c r="G88" s="276"/>
      <c r="H88" s="280" t="s">
        <v>868</v>
      </c>
      <c r="I88" s="287" t="str">
        <f t="shared" si="9"/>
        <v>DD</v>
      </c>
      <c r="J88" s="287" t="str">
        <f t="shared" si="10"/>
        <v>4003</v>
      </c>
      <c r="K88" s="286" t="str">
        <f t="shared" si="11"/>
        <v>01</v>
      </c>
      <c r="L88" s="274" t="s">
        <v>1660</v>
      </c>
      <c r="M88" s="281">
        <v>44382</v>
      </c>
      <c r="N88" s="273"/>
    </row>
    <row r="89" spans="1:14">
      <c r="A89" s="272">
        <v>79</v>
      </c>
      <c r="B89" s="278" t="s">
        <v>1053</v>
      </c>
      <c r="C89" s="279" t="s">
        <v>1054</v>
      </c>
      <c r="D89" s="287" t="str">
        <f t="shared" si="6"/>
        <v>YNN</v>
      </c>
      <c r="E89" s="287" t="str">
        <f t="shared" si="7"/>
        <v>HW</v>
      </c>
      <c r="F89" s="287" t="str">
        <f t="shared" si="8"/>
        <v>102</v>
      </c>
      <c r="G89" s="276"/>
      <c r="H89" s="280" t="s">
        <v>868</v>
      </c>
      <c r="I89" s="287" t="str">
        <f t="shared" si="9"/>
        <v>DD</v>
      </c>
      <c r="J89" s="287" t="str">
        <f t="shared" si="10"/>
        <v>4004</v>
      </c>
      <c r="K89" s="286" t="str">
        <f t="shared" si="11"/>
        <v>01</v>
      </c>
      <c r="L89" s="274" t="s">
        <v>1660</v>
      </c>
      <c r="M89" s="281">
        <v>44382</v>
      </c>
      <c r="N89" s="273"/>
    </row>
    <row r="90" spans="1:14">
      <c r="A90" s="274">
        <v>80</v>
      </c>
      <c r="B90" s="278" t="s">
        <v>1055</v>
      </c>
      <c r="C90" s="279" t="s">
        <v>1056</v>
      </c>
      <c r="D90" s="287" t="str">
        <f t="shared" si="6"/>
        <v>YNN</v>
      </c>
      <c r="E90" s="287" t="str">
        <f t="shared" si="7"/>
        <v>HW</v>
      </c>
      <c r="F90" s="287" t="str">
        <f t="shared" si="8"/>
        <v>102</v>
      </c>
      <c r="G90" s="276"/>
      <c r="H90" s="280" t="s">
        <v>868</v>
      </c>
      <c r="I90" s="287" t="str">
        <f t="shared" si="9"/>
        <v>DD</v>
      </c>
      <c r="J90" s="287" t="str">
        <f t="shared" si="10"/>
        <v>5001</v>
      </c>
      <c r="K90" s="286" t="str">
        <f t="shared" si="11"/>
        <v>01</v>
      </c>
      <c r="L90" s="274" t="s">
        <v>1660</v>
      </c>
      <c r="M90" s="281">
        <v>44382</v>
      </c>
      <c r="N90" s="273"/>
    </row>
    <row r="91" spans="1:14">
      <c r="A91" s="272">
        <v>81</v>
      </c>
      <c r="B91" s="278" t="s">
        <v>1057</v>
      </c>
      <c r="C91" s="279" t="s">
        <v>1058</v>
      </c>
      <c r="D91" s="287" t="str">
        <f t="shared" si="6"/>
        <v>YNN</v>
      </c>
      <c r="E91" s="287" t="str">
        <f t="shared" si="7"/>
        <v>HW</v>
      </c>
      <c r="F91" s="287" t="str">
        <f t="shared" si="8"/>
        <v>102</v>
      </c>
      <c r="G91" s="276"/>
      <c r="H91" s="280" t="s">
        <v>868</v>
      </c>
      <c r="I91" s="287" t="str">
        <f t="shared" si="9"/>
        <v>DD</v>
      </c>
      <c r="J91" s="287" t="str">
        <f t="shared" si="10"/>
        <v>5002</v>
      </c>
      <c r="K91" s="286" t="str">
        <f t="shared" si="11"/>
        <v>01</v>
      </c>
      <c r="L91" s="274" t="s">
        <v>1660</v>
      </c>
      <c r="M91" s="281">
        <v>44382</v>
      </c>
      <c r="N91" s="273"/>
    </row>
    <row r="92" spans="1:14">
      <c r="A92" s="272">
        <v>82</v>
      </c>
      <c r="B92" s="278" t="s">
        <v>1059</v>
      </c>
      <c r="C92" s="279" t="s">
        <v>1060</v>
      </c>
      <c r="D92" s="287" t="str">
        <f t="shared" si="6"/>
        <v>YNN</v>
      </c>
      <c r="E92" s="287" t="str">
        <f t="shared" si="7"/>
        <v>HW</v>
      </c>
      <c r="F92" s="287" t="str">
        <f t="shared" si="8"/>
        <v>102</v>
      </c>
      <c r="G92" s="276"/>
      <c r="H92" s="280" t="s">
        <v>868</v>
      </c>
      <c r="I92" s="287" t="str">
        <f t="shared" si="9"/>
        <v>DD</v>
      </c>
      <c r="J92" s="287" t="str">
        <f t="shared" si="10"/>
        <v>5003</v>
      </c>
      <c r="K92" s="286" t="str">
        <f t="shared" si="11"/>
        <v>01</v>
      </c>
      <c r="L92" s="274" t="s">
        <v>1660</v>
      </c>
      <c r="M92" s="281">
        <v>44382</v>
      </c>
      <c r="N92" s="273"/>
    </row>
    <row r="93" spans="1:14">
      <c r="A93" s="274">
        <v>83</v>
      </c>
      <c r="B93" s="278" t="s">
        <v>1061</v>
      </c>
      <c r="C93" s="279" t="s">
        <v>1062</v>
      </c>
      <c r="D93" s="287" t="str">
        <f t="shared" si="6"/>
        <v>YNN</v>
      </c>
      <c r="E93" s="287" t="str">
        <f t="shared" si="7"/>
        <v>HW</v>
      </c>
      <c r="F93" s="287" t="str">
        <f t="shared" si="8"/>
        <v>102</v>
      </c>
      <c r="G93" s="276"/>
      <c r="H93" s="280" t="s">
        <v>868</v>
      </c>
      <c r="I93" s="287" t="str">
        <f t="shared" si="9"/>
        <v>DD</v>
      </c>
      <c r="J93" s="287" t="str">
        <f t="shared" si="10"/>
        <v>6003</v>
      </c>
      <c r="K93" s="286" t="str">
        <f t="shared" si="11"/>
        <v>01</v>
      </c>
      <c r="L93" s="274" t="s">
        <v>1660</v>
      </c>
      <c r="M93" s="281">
        <v>44382</v>
      </c>
      <c r="N93" s="273"/>
    </row>
    <row r="94" spans="1:14">
      <c r="A94" s="272">
        <v>84</v>
      </c>
      <c r="B94" s="278" t="s">
        <v>1063</v>
      </c>
      <c r="C94" s="279" t="s">
        <v>1064</v>
      </c>
      <c r="D94" s="287" t="str">
        <f t="shared" si="6"/>
        <v>YNN</v>
      </c>
      <c r="E94" s="287" t="str">
        <f t="shared" si="7"/>
        <v>HW</v>
      </c>
      <c r="F94" s="287" t="str">
        <f t="shared" si="8"/>
        <v>102</v>
      </c>
      <c r="G94" s="276"/>
      <c r="H94" s="280" t="s">
        <v>868</v>
      </c>
      <c r="I94" s="287" t="str">
        <f t="shared" si="9"/>
        <v>DD</v>
      </c>
      <c r="J94" s="287" t="str">
        <f t="shared" si="10"/>
        <v>6002</v>
      </c>
      <c r="K94" s="286" t="str">
        <f t="shared" si="11"/>
        <v>01</v>
      </c>
      <c r="L94" s="274" t="s">
        <v>1660</v>
      </c>
      <c r="M94" s="281">
        <v>44382</v>
      </c>
      <c r="N94" s="273"/>
    </row>
    <row r="95" spans="1:14">
      <c r="A95" s="272">
        <v>85</v>
      </c>
      <c r="B95" s="278" t="s">
        <v>1065</v>
      </c>
      <c r="C95" s="279" t="s">
        <v>1066</v>
      </c>
      <c r="D95" s="287" t="str">
        <f t="shared" si="6"/>
        <v>YNN</v>
      </c>
      <c r="E95" s="287" t="str">
        <f t="shared" si="7"/>
        <v>HW</v>
      </c>
      <c r="F95" s="287" t="str">
        <f t="shared" si="8"/>
        <v>102</v>
      </c>
      <c r="G95" s="276"/>
      <c r="H95" s="280" t="s">
        <v>868</v>
      </c>
      <c r="I95" s="287" t="str">
        <f t="shared" si="9"/>
        <v>DD</v>
      </c>
      <c r="J95" s="287" t="str">
        <f t="shared" si="10"/>
        <v>6001</v>
      </c>
      <c r="K95" s="286" t="str">
        <f t="shared" si="11"/>
        <v>01</v>
      </c>
      <c r="L95" s="274" t="s">
        <v>1660</v>
      </c>
      <c r="M95" s="281">
        <v>44382</v>
      </c>
      <c r="N95" s="273"/>
    </row>
    <row r="96" spans="1:14">
      <c r="A96" s="274">
        <v>86</v>
      </c>
      <c r="B96" s="278" t="s">
        <v>1409</v>
      </c>
      <c r="C96" s="279" t="s">
        <v>1410</v>
      </c>
      <c r="D96" s="287" t="str">
        <f t="shared" si="6"/>
        <v>YNN</v>
      </c>
      <c r="E96" s="287" t="str">
        <f t="shared" si="7"/>
        <v>HW</v>
      </c>
      <c r="F96" s="287" t="str">
        <f t="shared" si="8"/>
        <v>102</v>
      </c>
      <c r="G96" s="276"/>
      <c r="H96" s="280" t="s">
        <v>458</v>
      </c>
      <c r="I96" s="287" t="str">
        <f t="shared" si="9"/>
        <v>DD</v>
      </c>
      <c r="J96" s="287" t="str">
        <f t="shared" si="10"/>
        <v>13XX</v>
      </c>
      <c r="K96" s="286" t="str">
        <f t="shared" si="11"/>
        <v/>
      </c>
      <c r="L96" s="274" t="s">
        <v>1660</v>
      </c>
      <c r="M96" s="281">
        <v>44382</v>
      </c>
      <c r="N96" s="273"/>
    </row>
    <row r="97" spans="1:14">
      <c r="A97" s="272">
        <v>87</v>
      </c>
      <c r="B97" s="278" t="s">
        <v>1411</v>
      </c>
      <c r="C97" s="279" t="s">
        <v>1028</v>
      </c>
      <c r="D97" s="287" t="str">
        <f t="shared" si="6"/>
        <v>YNN</v>
      </c>
      <c r="E97" s="287" t="str">
        <f t="shared" si="7"/>
        <v>HW</v>
      </c>
      <c r="F97" s="287" t="str">
        <f t="shared" si="8"/>
        <v>102</v>
      </c>
      <c r="G97" s="276"/>
      <c r="H97" s="280" t="s">
        <v>458</v>
      </c>
      <c r="I97" s="287" t="str">
        <f t="shared" si="9"/>
        <v>DD</v>
      </c>
      <c r="J97" s="287" t="str">
        <f t="shared" si="10"/>
        <v>020X</v>
      </c>
      <c r="K97" s="286" t="str">
        <f t="shared" si="11"/>
        <v/>
      </c>
      <c r="L97" s="274" t="s">
        <v>1660</v>
      </c>
      <c r="M97" s="281">
        <v>44382</v>
      </c>
      <c r="N97" s="273"/>
    </row>
    <row r="98" spans="1:14">
      <c r="A98" s="272">
        <v>88</v>
      </c>
      <c r="B98" s="278" t="s">
        <v>1412</v>
      </c>
      <c r="C98" s="279" t="s">
        <v>1046</v>
      </c>
      <c r="D98" s="287" t="str">
        <f t="shared" si="6"/>
        <v>YNN</v>
      </c>
      <c r="E98" s="287" t="str">
        <f t="shared" si="7"/>
        <v>HW</v>
      </c>
      <c r="F98" s="287" t="str">
        <f t="shared" si="8"/>
        <v>102</v>
      </c>
      <c r="G98" s="276"/>
      <c r="H98" s="280" t="s">
        <v>458</v>
      </c>
      <c r="I98" s="287" t="str">
        <f t="shared" si="9"/>
        <v>DD</v>
      </c>
      <c r="J98" s="287" t="str">
        <f t="shared" si="10"/>
        <v>32XX</v>
      </c>
      <c r="K98" s="286" t="str">
        <f t="shared" si="11"/>
        <v/>
      </c>
      <c r="L98" s="274" t="s">
        <v>1660</v>
      </c>
      <c r="M98" s="281">
        <v>44382</v>
      </c>
      <c r="N98" s="273"/>
    </row>
    <row r="99" spans="1:14">
      <c r="A99" s="274">
        <v>89</v>
      </c>
      <c r="B99" s="278" t="s">
        <v>1413</v>
      </c>
      <c r="C99" s="279" t="s">
        <v>1414</v>
      </c>
      <c r="D99" s="287" t="str">
        <f t="shared" si="6"/>
        <v>YNN</v>
      </c>
      <c r="E99" s="287" t="str">
        <f t="shared" si="7"/>
        <v>HW</v>
      </c>
      <c r="F99" s="287" t="str">
        <f t="shared" si="8"/>
        <v>102</v>
      </c>
      <c r="G99" s="276"/>
      <c r="H99" s="280" t="s">
        <v>458</v>
      </c>
      <c r="I99" s="287" t="str">
        <f t="shared" si="9"/>
        <v>DD</v>
      </c>
      <c r="J99" s="287" t="str">
        <f t="shared" si="10"/>
        <v>50XX</v>
      </c>
      <c r="K99" s="286" t="str">
        <f t="shared" si="11"/>
        <v/>
      </c>
      <c r="L99" s="274" t="s">
        <v>1660</v>
      </c>
      <c r="M99" s="281">
        <v>44382</v>
      </c>
      <c r="N99" s="273"/>
    </row>
    <row r="100" spans="1:14">
      <c r="A100" s="272">
        <v>90</v>
      </c>
      <c r="B100" s="278" t="s">
        <v>1415</v>
      </c>
      <c r="C100" s="279" t="s">
        <v>1026</v>
      </c>
      <c r="D100" s="287" t="str">
        <f t="shared" si="6"/>
        <v>YNN</v>
      </c>
      <c r="E100" s="287" t="str">
        <f t="shared" si="7"/>
        <v>HW</v>
      </c>
      <c r="F100" s="287" t="str">
        <f t="shared" si="8"/>
        <v>102</v>
      </c>
      <c r="G100" s="276"/>
      <c r="H100" s="280" t="s">
        <v>458</v>
      </c>
      <c r="I100" s="287" t="str">
        <f t="shared" si="9"/>
        <v>DD</v>
      </c>
      <c r="J100" s="287" t="str">
        <f t="shared" si="10"/>
        <v>400X</v>
      </c>
      <c r="K100" s="286" t="str">
        <f t="shared" si="11"/>
        <v/>
      </c>
      <c r="L100" s="274" t="s">
        <v>1660</v>
      </c>
      <c r="M100" s="281">
        <v>44382</v>
      </c>
      <c r="N100" s="273"/>
    </row>
    <row r="101" spans="1:14">
      <c r="A101" s="272">
        <v>91</v>
      </c>
      <c r="B101" s="278" t="s">
        <v>1416</v>
      </c>
      <c r="C101" s="279" t="s">
        <v>1417</v>
      </c>
      <c r="D101" s="287" t="str">
        <f t="shared" si="6"/>
        <v>YNN</v>
      </c>
      <c r="E101" s="287" t="str">
        <f t="shared" si="7"/>
        <v>HW</v>
      </c>
      <c r="F101" s="287" t="str">
        <f t="shared" si="8"/>
        <v>102</v>
      </c>
      <c r="G101" s="276"/>
      <c r="H101" s="280" t="s">
        <v>458</v>
      </c>
      <c r="I101" s="287" t="str">
        <f t="shared" si="9"/>
        <v>DD</v>
      </c>
      <c r="J101" s="287" t="str">
        <f t="shared" si="10"/>
        <v>600X</v>
      </c>
      <c r="K101" s="286" t="str">
        <f t="shared" si="11"/>
        <v/>
      </c>
      <c r="L101" s="274" t="s">
        <v>1660</v>
      </c>
      <c r="M101" s="281">
        <v>44382</v>
      </c>
      <c r="N101" s="273"/>
    </row>
    <row r="102" spans="1:14">
      <c r="A102" s="274">
        <v>92</v>
      </c>
      <c r="B102" s="283" t="s">
        <v>1334</v>
      </c>
      <c r="C102" s="284" t="s">
        <v>1335</v>
      </c>
      <c r="D102" s="287" t="str">
        <f t="shared" si="6"/>
        <v>INC</v>
      </c>
      <c r="E102" s="287" t="str">
        <f t="shared" si="7"/>
        <v>IN</v>
      </c>
      <c r="F102" s="287" t="str">
        <f t="shared" si="8"/>
        <v>102</v>
      </c>
      <c r="G102" s="276"/>
      <c r="H102" s="280" t="s">
        <v>868</v>
      </c>
      <c r="I102" s="287" t="str">
        <f t="shared" si="9"/>
        <v>DD</v>
      </c>
      <c r="J102" s="287" t="str">
        <f t="shared" si="10"/>
        <v>4001</v>
      </c>
      <c r="K102" s="286" t="str">
        <f t="shared" si="11"/>
        <v>00</v>
      </c>
      <c r="L102" s="274" t="s">
        <v>1660</v>
      </c>
      <c r="M102" s="285">
        <v>44328</v>
      </c>
      <c r="N102" s="273"/>
    </row>
    <row r="103" spans="1:14">
      <c r="A103" s="272">
        <v>93</v>
      </c>
      <c r="B103" s="283" t="s">
        <v>1336</v>
      </c>
      <c r="C103" s="284" t="s">
        <v>1337</v>
      </c>
      <c r="D103" s="287" t="str">
        <f t="shared" si="6"/>
        <v>INC</v>
      </c>
      <c r="E103" s="287" t="str">
        <f t="shared" si="7"/>
        <v>IN</v>
      </c>
      <c r="F103" s="287" t="str">
        <f t="shared" si="8"/>
        <v>102</v>
      </c>
      <c r="G103" s="276"/>
      <c r="H103" s="280" t="s">
        <v>868</v>
      </c>
      <c r="I103" s="287" t="str">
        <f t="shared" si="9"/>
        <v>DD</v>
      </c>
      <c r="J103" s="287" t="str">
        <f t="shared" si="10"/>
        <v>4001</v>
      </c>
      <c r="K103" s="286" t="str">
        <f t="shared" si="11"/>
        <v>01</v>
      </c>
      <c r="L103" s="274" t="s">
        <v>1660</v>
      </c>
      <c r="M103" s="285">
        <v>44375</v>
      </c>
      <c r="N103" s="273"/>
    </row>
    <row r="104" spans="1:14">
      <c r="A104" s="272">
        <v>94</v>
      </c>
      <c r="B104" s="283" t="s">
        <v>1338</v>
      </c>
      <c r="C104" s="284" t="s">
        <v>1339</v>
      </c>
      <c r="D104" s="287" t="str">
        <f t="shared" si="6"/>
        <v>INC</v>
      </c>
      <c r="E104" s="287" t="str">
        <f t="shared" si="7"/>
        <v>IN</v>
      </c>
      <c r="F104" s="287" t="str">
        <f t="shared" si="8"/>
        <v>102</v>
      </c>
      <c r="G104" s="276"/>
      <c r="H104" s="280" t="s">
        <v>868</v>
      </c>
      <c r="I104" s="287" t="str">
        <f t="shared" si="9"/>
        <v>DD</v>
      </c>
      <c r="J104" s="287" t="str">
        <f t="shared" si="10"/>
        <v>9001</v>
      </c>
      <c r="K104" s="286" t="str">
        <f t="shared" si="11"/>
        <v>00</v>
      </c>
      <c r="L104" s="274" t="s">
        <v>1660</v>
      </c>
      <c r="M104" s="285">
        <v>44328</v>
      </c>
      <c r="N104" s="273"/>
    </row>
    <row r="105" spans="1:14">
      <c r="A105" s="274">
        <v>95</v>
      </c>
      <c r="B105" s="283" t="s">
        <v>1340</v>
      </c>
      <c r="C105" s="284" t="s">
        <v>1341</v>
      </c>
      <c r="D105" s="287" t="str">
        <f t="shared" si="6"/>
        <v>INC</v>
      </c>
      <c r="E105" s="287" t="str">
        <f t="shared" si="7"/>
        <v>IN</v>
      </c>
      <c r="F105" s="287" t="str">
        <f t="shared" si="8"/>
        <v>102</v>
      </c>
      <c r="G105" s="276"/>
      <c r="H105" s="280" t="s">
        <v>868</v>
      </c>
      <c r="I105" s="287" t="str">
        <f t="shared" si="9"/>
        <v>DD</v>
      </c>
      <c r="J105" s="287" t="str">
        <f t="shared" si="10"/>
        <v>2801</v>
      </c>
      <c r="K105" s="286" t="str">
        <f t="shared" si="11"/>
        <v>00</v>
      </c>
      <c r="L105" s="274" t="s">
        <v>1660</v>
      </c>
      <c r="M105" s="285">
        <v>44328</v>
      </c>
      <c r="N105" s="273"/>
    </row>
    <row r="106" spans="1:14">
      <c r="A106" s="272">
        <v>96</v>
      </c>
      <c r="B106" s="283" t="s">
        <v>1342</v>
      </c>
      <c r="C106" s="284" t="s">
        <v>1341</v>
      </c>
      <c r="D106" s="287" t="str">
        <f t="shared" si="6"/>
        <v>INC</v>
      </c>
      <c r="E106" s="287" t="str">
        <f t="shared" si="7"/>
        <v>IN</v>
      </c>
      <c r="F106" s="287" t="str">
        <f t="shared" si="8"/>
        <v>102</v>
      </c>
      <c r="G106" s="276"/>
      <c r="H106" s="280" t="s">
        <v>868</v>
      </c>
      <c r="I106" s="287" t="str">
        <f t="shared" si="9"/>
        <v>DD</v>
      </c>
      <c r="J106" s="287" t="str">
        <f t="shared" si="10"/>
        <v>2802</v>
      </c>
      <c r="K106" s="286" t="str">
        <f t="shared" si="11"/>
        <v>00</v>
      </c>
      <c r="L106" s="274" t="s">
        <v>1660</v>
      </c>
      <c r="M106" s="285">
        <v>44328</v>
      </c>
      <c r="N106" s="273"/>
    </row>
    <row r="107" spans="1:14">
      <c r="A107" s="272">
        <v>97</v>
      </c>
      <c r="B107" s="283" t="s">
        <v>1343</v>
      </c>
      <c r="C107" s="284" t="s">
        <v>1341</v>
      </c>
      <c r="D107" s="287" t="str">
        <f t="shared" si="6"/>
        <v>INC</v>
      </c>
      <c r="E107" s="287" t="str">
        <f t="shared" si="7"/>
        <v>IN</v>
      </c>
      <c r="F107" s="287" t="str">
        <f t="shared" si="8"/>
        <v>102</v>
      </c>
      <c r="G107" s="276"/>
      <c r="H107" s="280" t="s">
        <v>868</v>
      </c>
      <c r="I107" s="287" t="str">
        <f t="shared" si="9"/>
        <v>DD</v>
      </c>
      <c r="J107" s="287" t="str">
        <f t="shared" si="10"/>
        <v>2803</v>
      </c>
      <c r="K107" s="286" t="str">
        <f t="shared" si="11"/>
        <v>00</v>
      </c>
      <c r="L107" s="274" t="s">
        <v>1660</v>
      </c>
      <c r="M107" s="285">
        <v>44328</v>
      </c>
      <c r="N107" s="273"/>
    </row>
    <row r="108" spans="1:14">
      <c r="A108" s="274">
        <v>98</v>
      </c>
      <c r="B108" s="283" t="s">
        <v>1344</v>
      </c>
      <c r="C108" s="284" t="s">
        <v>1341</v>
      </c>
      <c r="D108" s="287" t="str">
        <f t="shared" si="6"/>
        <v>INC</v>
      </c>
      <c r="E108" s="287" t="str">
        <f t="shared" si="7"/>
        <v>IN</v>
      </c>
      <c r="F108" s="287" t="str">
        <f t="shared" si="8"/>
        <v>102</v>
      </c>
      <c r="G108" s="276"/>
      <c r="H108" s="280" t="s">
        <v>868</v>
      </c>
      <c r="I108" s="287" t="str">
        <f t="shared" si="9"/>
        <v>DD</v>
      </c>
      <c r="J108" s="287" t="str">
        <f t="shared" si="10"/>
        <v>2804</v>
      </c>
      <c r="K108" s="286" t="str">
        <f t="shared" si="11"/>
        <v>00</v>
      </c>
      <c r="L108" s="274" t="s">
        <v>1660</v>
      </c>
      <c r="M108" s="285">
        <v>44328</v>
      </c>
      <c r="N108" s="273"/>
    </row>
    <row r="109" spans="1:14">
      <c r="A109" s="272">
        <v>99</v>
      </c>
      <c r="B109" s="283" t="s">
        <v>1345</v>
      </c>
      <c r="C109" s="284" t="s">
        <v>1341</v>
      </c>
      <c r="D109" s="287" t="str">
        <f t="shared" si="6"/>
        <v>INC</v>
      </c>
      <c r="E109" s="287" t="str">
        <f t="shared" si="7"/>
        <v>IN</v>
      </c>
      <c r="F109" s="287" t="str">
        <f t="shared" si="8"/>
        <v>102</v>
      </c>
      <c r="G109" s="276"/>
      <c r="H109" s="280" t="s">
        <v>868</v>
      </c>
      <c r="I109" s="287" t="str">
        <f t="shared" si="9"/>
        <v>DD</v>
      </c>
      <c r="J109" s="287" t="str">
        <f t="shared" si="10"/>
        <v>2805</v>
      </c>
      <c r="K109" s="286" t="str">
        <f t="shared" si="11"/>
        <v>00</v>
      </c>
      <c r="L109" s="274" t="s">
        <v>1660</v>
      </c>
      <c r="M109" s="285">
        <v>44328</v>
      </c>
      <c r="N109" s="273"/>
    </row>
    <row r="110" spans="1:14">
      <c r="A110" s="272">
        <v>100</v>
      </c>
      <c r="B110" s="283" t="s">
        <v>1346</v>
      </c>
      <c r="C110" s="284" t="s">
        <v>1347</v>
      </c>
      <c r="D110" s="287" t="str">
        <f t="shared" si="6"/>
        <v>INC</v>
      </c>
      <c r="E110" s="287" t="str">
        <f t="shared" si="7"/>
        <v>IN</v>
      </c>
      <c r="F110" s="287" t="str">
        <f t="shared" si="8"/>
        <v>102</v>
      </c>
      <c r="G110" s="276"/>
      <c r="H110" s="280" t="s">
        <v>868</v>
      </c>
      <c r="I110" s="287" t="str">
        <f t="shared" si="9"/>
        <v>DD</v>
      </c>
      <c r="J110" s="287" t="str">
        <f t="shared" si="10"/>
        <v>2801</v>
      </c>
      <c r="K110" s="286" t="str">
        <f t="shared" si="11"/>
        <v>01</v>
      </c>
      <c r="L110" s="274" t="s">
        <v>1660</v>
      </c>
      <c r="M110" s="285">
        <v>44375</v>
      </c>
      <c r="N110" s="273"/>
    </row>
    <row r="111" spans="1:14">
      <c r="A111" s="274">
        <v>101</v>
      </c>
      <c r="B111" s="283" t="s">
        <v>1348</v>
      </c>
      <c r="C111" s="284" t="s">
        <v>1349</v>
      </c>
      <c r="D111" s="287" t="str">
        <f t="shared" si="6"/>
        <v>INC</v>
      </c>
      <c r="E111" s="287" t="str">
        <f t="shared" si="7"/>
        <v>IN</v>
      </c>
      <c r="F111" s="287" t="str">
        <f t="shared" si="8"/>
        <v>102</v>
      </c>
      <c r="G111" s="276"/>
      <c r="H111" s="280" t="s">
        <v>868</v>
      </c>
      <c r="I111" s="287" t="str">
        <f t="shared" si="9"/>
        <v>DD</v>
      </c>
      <c r="J111" s="287" t="str">
        <f t="shared" si="10"/>
        <v>2801</v>
      </c>
      <c r="K111" s="286" t="str">
        <f t="shared" si="11"/>
        <v>01</v>
      </c>
      <c r="L111" s="274" t="s">
        <v>1660</v>
      </c>
      <c r="M111" s="285">
        <v>44375</v>
      </c>
      <c r="N111" s="273"/>
    </row>
    <row r="112" spans="1:14">
      <c r="A112" s="272">
        <v>102</v>
      </c>
      <c r="B112" s="283" t="s">
        <v>1350</v>
      </c>
      <c r="C112" s="284" t="s">
        <v>1351</v>
      </c>
      <c r="D112" s="287" t="str">
        <f t="shared" si="6"/>
        <v>INC</v>
      </c>
      <c r="E112" s="287" t="str">
        <f t="shared" si="7"/>
        <v>IN</v>
      </c>
      <c r="F112" s="287" t="str">
        <f t="shared" si="8"/>
        <v>102</v>
      </c>
      <c r="G112" s="276"/>
      <c r="H112" s="280" t="s">
        <v>868</v>
      </c>
      <c r="I112" s="287" t="str">
        <f t="shared" si="9"/>
        <v>DD</v>
      </c>
      <c r="J112" s="287" t="str">
        <f t="shared" si="10"/>
        <v>0401</v>
      </c>
      <c r="K112" s="286" t="str">
        <f t="shared" si="11"/>
        <v>01</v>
      </c>
      <c r="L112" s="274" t="s">
        <v>1660</v>
      </c>
      <c r="M112" s="285">
        <v>44375</v>
      </c>
      <c r="N112" s="273"/>
    </row>
    <row r="113" spans="1:14" ht="28.8">
      <c r="A113" s="272">
        <v>103</v>
      </c>
      <c r="B113" s="283" t="s">
        <v>1352</v>
      </c>
      <c r="C113" s="284" t="s">
        <v>1353</v>
      </c>
      <c r="D113" s="287" t="str">
        <f t="shared" si="6"/>
        <v>INC</v>
      </c>
      <c r="E113" s="287" t="str">
        <f t="shared" si="7"/>
        <v>IN</v>
      </c>
      <c r="F113" s="287" t="str">
        <f t="shared" si="8"/>
        <v>102</v>
      </c>
      <c r="G113" s="276"/>
      <c r="H113" s="280" t="s">
        <v>868</v>
      </c>
      <c r="I113" s="287" t="str">
        <f t="shared" si="9"/>
        <v>DD</v>
      </c>
      <c r="J113" s="287" t="str">
        <f t="shared" si="10"/>
        <v>2801</v>
      </c>
      <c r="K113" s="286" t="str">
        <f t="shared" si="11"/>
        <v>01</v>
      </c>
      <c r="L113" s="274" t="s">
        <v>1660</v>
      </c>
      <c r="M113" s="285">
        <v>44375</v>
      </c>
      <c r="N113" s="273"/>
    </row>
    <row r="114" spans="1:14" ht="28.8">
      <c r="A114" s="274">
        <v>104</v>
      </c>
      <c r="B114" s="283" t="s">
        <v>1354</v>
      </c>
      <c r="C114" s="284" t="s">
        <v>1355</v>
      </c>
      <c r="D114" s="287" t="str">
        <f t="shared" si="6"/>
        <v>INC</v>
      </c>
      <c r="E114" s="287" t="str">
        <f t="shared" si="7"/>
        <v>IN</v>
      </c>
      <c r="F114" s="287" t="str">
        <f t="shared" si="8"/>
        <v>102</v>
      </c>
      <c r="G114" s="276"/>
      <c r="H114" s="280" t="s">
        <v>868</v>
      </c>
      <c r="I114" s="287" t="str">
        <f t="shared" si="9"/>
        <v>DD</v>
      </c>
      <c r="J114" s="287" t="str">
        <f t="shared" si="10"/>
        <v>2802</v>
      </c>
      <c r="K114" s="286" t="str">
        <f t="shared" si="11"/>
        <v>01</v>
      </c>
      <c r="L114" s="274" t="s">
        <v>1660</v>
      </c>
      <c r="M114" s="285">
        <v>44375</v>
      </c>
      <c r="N114" s="273"/>
    </row>
    <row r="115" spans="1:14">
      <c r="A115" s="272">
        <v>105</v>
      </c>
      <c r="B115" s="283" t="s">
        <v>1356</v>
      </c>
      <c r="C115" s="284" t="s">
        <v>1357</v>
      </c>
      <c r="D115" s="287" t="str">
        <f t="shared" si="6"/>
        <v>INC</v>
      </c>
      <c r="E115" s="287" t="str">
        <f t="shared" si="7"/>
        <v>IN</v>
      </c>
      <c r="F115" s="287" t="str">
        <f t="shared" si="8"/>
        <v>102</v>
      </c>
      <c r="G115" s="276"/>
      <c r="H115" s="280" t="s">
        <v>868</v>
      </c>
      <c r="I115" s="287" t="str">
        <f t="shared" si="9"/>
        <v>DD</v>
      </c>
      <c r="J115" s="287" t="str">
        <f t="shared" si="10"/>
        <v>2801</v>
      </c>
      <c r="K115" s="286" t="str">
        <f t="shared" si="11"/>
        <v>01</v>
      </c>
      <c r="L115" s="274" t="s">
        <v>1660</v>
      </c>
      <c r="M115" s="285">
        <v>44375</v>
      </c>
      <c r="N115" s="273"/>
    </row>
    <row r="116" spans="1:14">
      <c r="A116" s="272">
        <v>106</v>
      </c>
      <c r="B116" s="283" t="s">
        <v>1358</v>
      </c>
      <c r="C116" s="284" t="s">
        <v>1359</v>
      </c>
      <c r="D116" s="287" t="str">
        <f t="shared" si="6"/>
        <v>INC</v>
      </c>
      <c r="E116" s="287" t="str">
        <f t="shared" si="7"/>
        <v>IN</v>
      </c>
      <c r="F116" s="287" t="str">
        <f t="shared" si="8"/>
        <v>102</v>
      </c>
      <c r="G116" s="276"/>
      <c r="H116" s="280" t="s">
        <v>868</v>
      </c>
      <c r="I116" s="287" t="str">
        <f t="shared" si="9"/>
        <v>DD</v>
      </c>
      <c r="J116" s="287" t="str">
        <f t="shared" si="10"/>
        <v>2801</v>
      </c>
      <c r="K116" s="286" t="str">
        <f t="shared" si="11"/>
        <v>01</v>
      </c>
      <c r="L116" s="274" t="s">
        <v>1660</v>
      </c>
      <c r="M116" s="285">
        <v>44375</v>
      </c>
      <c r="N116" s="273"/>
    </row>
    <row r="117" spans="1:14">
      <c r="A117" s="274">
        <v>107</v>
      </c>
      <c r="B117" s="283" t="s">
        <v>1360</v>
      </c>
      <c r="C117" s="284" t="s">
        <v>1361</v>
      </c>
      <c r="D117" s="287" t="str">
        <f t="shared" si="6"/>
        <v>INC</v>
      </c>
      <c r="E117" s="287" t="str">
        <f t="shared" si="7"/>
        <v>IN</v>
      </c>
      <c r="F117" s="287" t="str">
        <f t="shared" si="8"/>
        <v>102</v>
      </c>
      <c r="G117" s="276"/>
      <c r="H117" s="280" t="s">
        <v>868</v>
      </c>
      <c r="I117" s="287" t="str">
        <f t="shared" si="9"/>
        <v>DD</v>
      </c>
      <c r="J117" s="287" t="str">
        <f t="shared" si="10"/>
        <v>2802</v>
      </c>
      <c r="K117" s="286" t="str">
        <f t="shared" si="11"/>
        <v>01</v>
      </c>
      <c r="L117" s="274" t="s">
        <v>1660</v>
      </c>
      <c r="M117" s="285">
        <v>44375</v>
      </c>
      <c r="N117" s="273"/>
    </row>
    <row r="118" spans="1:14">
      <c r="A118" s="272">
        <v>108</v>
      </c>
      <c r="B118" s="283" t="s">
        <v>1362</v>
      </c>
      <c r="C118" s="284" t="s">
        <v>1363</v>
      </c>
      <c r="D118" s="287" t="str">
        <f t="shared" si="6"/>
        <v>INC</v>
      </c>
      <c r="E118" s="287" t="str">
        <f t="shared" si="7"/>
        <v>IN</v>
      </c>
      <c r="F118" s="287" t="str">
        <f t="shared" si="8"/>
        <v>102</v>
      </c>
      <c r="G118" s="276"/>
      <c r="H118" s="280" t="s">
        <v>868</v>
      </c>
      <c r="I118" s="287" t="str">
        <f t="shared" si="9"/>
        <v>DD</v>
      </c>
      <c r="J118" s="287" t="str">
        <f t="shared" si="10"/>
        <v>2803</v>
      </c>
      <c r="K118" s="286" t="str">
        <f t="shared" si="11"/>
        <v>01</v>
      </c>
      <c r="L118" s="274" t="s">
        <v>1660</v>
      </c>
      <c r="M118" s="285">
        <v>44375</v>
      </c>
      <c r="N118" s="273"/>
    </row>
    <row r="119" spans="1:14">
      <c r="A119" s="272">
        <v>109</v>
      </c>
      <c r="B119" s="283" t="s">
        <v>1364</v>
      </c>
      <c r="C119" s="284" t="s">
        <v>1365</v>
      </c>
      <c r="D119" s="287" t="str">
        <f t="shared" si="6"/>
        <v>INC</v>
      </c>
      <c r="E119" s="287" t="str">
        <f t="shared" si="7"/>
        <v>IN</v>
      </c>
      <c r="F119" s="287" t="str">
        <f t="shared" si="8"/>
        <v>102</v>
      </c>
      <c r="G119" s="276"/>
      <c r="H119" s="280" t="s">
        <v>868</v>
      </c>
      <c r="I119" s="287" t="str">
        <f t="shared" si="9"/>
        <v>DD</v>
      </c>
      <c r="J119" s="287" t="str">
        <f t="shared" si="10"/>
        <v>2804</v>
      </c>
      <c r="K119" s="286" t="str">
        <f t="shared" si="11"/>
        <v>01</v>
      </c>
      <c r="L119" s="274" t="s">
        <v>1660</v>
      </c>
      <c r="M119" s="285">
        <v>44375</v>
      </c>
      <c r="N119" s="273"/>
    </row>
    <row r="120" spans="1:14" ht="28.8">
      <c r="A120" s="274">
        <v>110</v>
      </c>
      <c r="B120" s="283" t="s">
        <v>1366</v>
      </c>
      <c r="C120" s="284" t="s">
        <v>1367</v>
      </c>
      <c r="D120" s="287" t="str">
        <f t="shared" si="6"/>
        <v>INC</v>
      </c>
      <c r="E120" s="287" t="str">
        <f t="shared" si="7"/>
        <v>IN</v>
      </c>
      <c r="F120" s="287" t="str">
        <f t="shared" si="8"/>
        <v>102</v>
      </c>
      <c r="G120" s="276"/>
      <c r="H120" s="280" t="s">
        <v>868</v>
      </c>
      <c r="I120" s="287" t="str">
        <f t="shared" si="9"/>
        <v>DD</v>
      </c>
      <c r="J120" s="287" t="str">
        <f t="shared" si="10"/>
        <v>2801</v>
      </c>
      <c r="K120" s="286" t="str">
        <f t="shared" si="11"/>
        <v>01</v>
      </c>
      <c r="L120" s="274" t="s">
        <v>1660</v>
      </c>
      <c r="M120" s="285">
        <v>44375</v>
      </c>
      <c r="N120" s="273"/>
    </row>
    <row r="121" spans="1:14" ht="28.8">
      <c r="A121" s="272">
        <v>111</v>
      </c>
      <c r="B121" s="283" t="s">
        <v>1368</v>
      </c>
      <c r="C121" s="284" t="s">
        <v>1369</v>
      </c>
      <c r="D121" s="287" t="str">
        <f t="shared" si="6"/>
        <v>INC</v>
      </c>
      <c r="E121" s="287" t="str">
        <f t="shared" si="7"/>
        <v>IN</v>
      </c>
      <c r="F121" s="287" t="str">
        <f t="shared" si="8"/>
        <v>102</v>
      </c>
      <c r="G121" s="276"/>
      <c r="H121" s="280" t="s">
        <v>868</v>
      </c>
      <c r="I121" s="287" t="str">
        <f t="shared" si="9"/>
        <v>DD</v>
      </c>
      <c r="J121" s="287" t="str">
        <f t="shared" si="10"/>
        <v>2802</v>
      </c>
      <c r="K121" s="286" t="str">
        <f t="shared" si="11"/>
        <v>01</v>
      </c>
      <c r="L121" s="274" t="s">
        <v>1660</v>
      </c>
      <c r="M121" s="285">
        <v>44375</v>
      </c>
      <c r="N121" s="273"/>
    </row>
    <row r="122" spans="1:14" ht="28.8">
      <c r="A122" s="272">
        <v>112</v>
      </c>
      <c r="B122" s="283" t="s">
        <v>1405</v>
      </c>
      <c r="C122" s="284" t="s">
        <v>1406</v>
      </c>
      <c r="D122" s="287" t="str">
        <f t="shared" si="6"/>
        <v>INC</v>
      </c>
      <c r="E122" s="287" t="str">
        <f t="shared" si="7"/>
        <v>IN</v>
      </c>
      <c r="F122" s="287" t="str">
        <f t="shared" si="8"/>
        <v>102</v>
      </c>
      <c r="G122" s="276"/>
      <c r="H122" s="280" t="s">
        <v>868</v>
      </c>
      <c r="I122" s="287" t="str">
        <f t="shared" si="9"/>
        <v>DD</v>
      </c>
      <c r="J122" s="287" t="str">
        <f t="shared" si="10"/>
        <v>2801</v>
      </c>
      <c r="K122" s="286" t="str">
        <f t="shared" si="11"/>
        <v>01</v>
      </c>
      <c r="L122" s="274" t="s">
        <v>1660</v>
      </c>
      <c r="M122" s="285">
        <v>44375</v>
      </c>
      <c r="N122" s="273"/>
    </row>
    <row r="123" spans="1:14" ht="28.8">
      <c r="A123" s="274">
        <v>113</v>
      </c>
      <c r="B123" s="283" t="s">
        <v>1407</v>
      </c>
      <c r="C123" s="284" t="s">
        <v>1408</v>
      </c>
      <c r="D123" s="287" t="str">
        <f t="shared" si="6"/>
        <v>INC</v>
      </c>
      <c r="E123" s="287" t="str">
        <f t="shared" si="7"/>
        <v>IN</v>
      </c>
      <c r="F123" s="287" t="str">
        <f t="shared" si="8"/>
        <v>102</v>
      </c>
      <c r="G123" s="276"/>
      <c r="H123" s="280" t="s">
        <v>868</v>
      </c>
      <c r="I123" s="287" t="str">
        <f t="shared" si="9"/>
        <v>DD</v>
      </c>
      <c r="J123" s="287" t="str">
        <f t="shared" si="10"/>
        <v>2802</v>
      </c>
      <c r="K123" s="286" t="str">
        <f t="shared" si="11"/>
        <v>01</v>
      </c>
      <c r="L123" s="274" t="s">
        <v>1660</v>
      </c>
      <c r="M123" s="285">
        <v>44375</v>
      </c>
      <c r="N123" s="273"/>
    </row>
    <row r="124" spans="1:14">
      <c r="A124" s="272">
        <v>114</v>
      </c>
      <c r="B124" s="283" t="s">
        <v>1515</v>
      </c>
      <c r="C124" s="284" t="s">
        <v>1351</v>
      </c>
      <c r="D124" s="287" t="str">
        <f t="shared" si="6"/>
        <v>INC</v>
      </c>
      <c r="E124" s="287" t="str">
        <f t="shared" si="7"/>
        <v>IN</v>
      </c>
      <c r="F124" s="287" t="str">
        <f t="shared" si="8"/>
        <v>102</v>
      </c>
      <c r="G124" s="276"/>
      <c r="H124" s="280" t="s">
        <v>458</v>
      </c>
      <c r="I124" s="287" t="str">
        <f t="shared" si="9"/>
        <v>DD</v>
      </c>
      <c r="J124" s="287" t="str">
        <f t="shared" si="10"/>
        <v>0401</v>
      </c>
      <c r="K124" s="286" t="str">
        <f t="shared" si="11"/>
        <v/>
      </c>
      <c r="L124" s="274" t="s">
        <v>1660</v>
      </c>
      <c r="M124" s="285">
        <v>44375</v>
      </c>
      <c r="N124" s="273"/>
    </row>
    <row r="125" spans="1:14">
      <c r="A125" s="272">
        <v>115</v>
      </c>
      <c r="B125" s="283" t="s">
        <v>1516</v>
      </c>
      <c r="C125" s="284" t="s">
        <v>1341</v>
      </c>
      <c r="D125" s="287" t="str">
        <f t="shared" si="6"/>
        <v>INC</v>
      </c>
      <c r="E125" s="287" t="str">
        <f t="shared" si="7"/>
        <v>IN</v>
      </c>
      <c r="F125" s="287" t="str">
        <f t="shared" si="8"/>
        <v>102</v>
      </c>
      <c r="G125" s="276"/>
      <c r="H125" s="280" t="s">
        <v>458</v>
      </c>
      <c r="I125" s="287" t="str">
        <f t="shared" si="9"/>
        <v>DD</v>
      </c>
      <c r="J125" s="287" t="str">
        <f t="shared" si="10"/>
        <v>280X</v>
      </c>
      <c r="K125" s="286" t="str">
        <f t="shared" si="11"/>
        <v/>
      </c>
      <c r="L125" s="274" t="s">
        <v>1660</v>
      </c>
      <c r="M125" s="285">
        <v>44328</v>
      </c>
      <c r="N125" s="273"/>
    </row>
    <row r="126" spans="1:14">
      <c r="A126" s="274">
        <v>116</v>
      </c>
      <c r="B126" s="283" t="s">
        <v>1517</v>
      </c>
      <c r="C126" s="284" t="s">
        <v>1339</v>
      </c>
      <c r="D126" s="287" t="str">
        <f t="shared" si="6"/>
        <v>INC</v>
      </c>
      <c r="E126" s="287" t="str">
        <f t="shared" si="7"/>
        <v>IN</v>
      </c>
      <c r="F126" s="287" t="str">
        <f t="shared" si="8"/>
        <v>102</v>
      </c>
      <c r="G126" s="276"/>
      <c r="H126" s="280" t="s">
        <v>458</v>
      </c>
      <c r="I126" s="287" t="str">
        <f t="shared" si="9"/>
        <v>DD</v>
      </c>
      <c r="J126" s="287" t="str">
        <f t="shared" si="10"/>
        <v>9001</v>
      </c>
      <c r="K126" s="286" t="str">
        <f t="shared" si="11"/>
        <v/>
      </c>
      <c r="L126" s="274" t="s">
        <v>1660</v>
      </c>
      <c r="M126" s="285">
        <v>44328</v>
      </c>
      <c r="N126" s="273"/>
    </row>
    <row r="127" spans="1:14">
      <c r="A127" s="272">
        <v>117</v>
      </c>
      <c r="B127" s="283" t="s">
        <v>1518</v>
      </c>
      <c r="C127" s="284" t="s">
        <v>1347</v>
      </c>
      <c r="D127" s="287" t="str">
        <f t="shared" si="6"/>
        <v>INC</v>
      </c>
      <c r="E127" s="287" t="str">
        <f t="shared" si="7"/>
        <v>IN</v>
      </c>
      <c r="F127" s="287" t="str">
        <f t="shared" si="8"/>
        <v>102</v>
      </c>
      <c r="G127" s="276"/>
      <c r="H127" s="280" t="s">
        <v>458</v>
      </c>
      <c r="I127" s="287" t="str">
        <f t="shared" si="9"/>
        <v>DD</v>
      </c>
      <c r="J127" s="287" t="str">
        <f t="shared" si="10"/>
        <v>2801</v>
      </c>
      <c r="K127" s="286" t="str">
        <f t="shared" si="11"/>
        <v/>
      </c>
      <c r="L127" s="274" t="s">
        <v>1660</v>
      </c>
      <c r="M127" s="285">
        <v>44375</v>
      </c>
      <c r="N127" s="273"/>
    </row>
    <row r="128" spans="1:14">
      <c r="A128" s="272">
        <v>118</v>
      </c>
      <c r="B128" s="283" t="s">
        <v>1519</v>
      </c>
      <c r="C128" s="284" t="s">
        <v>1335</v>
      </c>
      <c r="D128" s="287" t="str">
        <f t="shared" si="6"/>
        <v>INC</v>
      </c>
      <c r="E128" s="287" t="str">
        <f t="shared" si="7"/>
        <v>IN</v>
      </c>
      <c r="F128" s="287" t="str">
        <f t="shared" si="8"/>
        <v>102</v>
      </c>
      <c r="G128" s="276"/>
      <c r="H128" s="280" t="s">
        <v>458</v>
      </c>
      <c r="I128" s="287" t="str">
        <f t="shared" si="9"/>
        <v>DD</v>
      </c>
      <c r="J128" s="287" t="str">
        <f t="shared" si="10"/>
        <v>4001</v>
      </c>
      <c r="K128" s="286" t="str">
        <f t="shared" si="11"/>
        <v/>
      </c>
      <c r="L128" s="274" t="s">
        <v>1660</v>
      </c>
      <c r="M128" s="285">
        <v>44328</v>
      </c>
      <c r="N128" s="273"/>
    </row>
    <row r="129" spans="1:14">
      <c r="A129" s="274">
        <v>119</v>
      </c>
      <c r="B129" s="283" t="s">
        <v>1520</v>
      </c>
      <c r="C129" s="284" t="s">
        <v>1349</v>
      </c>
      <c r="D129" s="287" t="str">
        <f t="shared" si="6"/>
        <v>INC</v>
      </c>
      <c r="E129" s="287" t="str">
        <f t="shared" si="7"/>
        <v>IN</v>
      </c>
      <c r="F129" s="287" t="str">
        <f t="shared" si="8"/>
        <v>102</v>
      </c>
      <c r="G129" s="276"/>
      <c r="H129" s="280" t="s">
        <v>458</v>
      </c>
      <c r="I129" s="287" t="str">
        <f t="shared" si="9"/>
        <v>DD</v>
      </c>
      <c r="J129" s="287" t="str">
        <f t="shared" si="10"/>
        <v>2801</v>
      </c>
      <c r="K129" s="286" t="str">
        <f t="shared" si="11"/>
        <v/>
      </c>
      <c r="L129" s="274" t="s">
        <v>1660</v>
      </c>
      <c r="M129" s="285">
        <v>44375</v>
      </c>
      <c r="N129" s="273"/>
    </row>
    <row r="130" spans="1:14">
      <c r="A130" s="272">
        <v>120</v>
      </c>
      <c r="B130" s="283" t="s">
        <v>1521</v>
      </c>
      <c r="C130" s="284" t="s">
        <v>1337</v>
      </c>
      <c r="D130" s="287" t="str">
        <f t="shared" si="6"/>
        <v>INC</v>
      </c>
      <c r="E130" s="287" t="str">
        <f t="shared" si="7"/>
        <v>IN</v>
      </c>
      <c r="F130" s="287" t="str">
        <f t="shared" si="8"/>
        <v>102</v>
      </c>
      <c r="G130" s="276"/>
      <c r="H130" s="280" t="s">
        <v>458</v>
      </c>
      <c r="I130" s="287" t="str">
        <f t="shared" si="9"/>
        <v>DD</v>
      </c>
      <c r="J130" s="287" t="str">
        <f t="shared" si="10"/>
        <v>4001</v>
      </c>
      <c r="K130" s="286" t="str">
        <f t="shared" si="11"/>
        <v/>
      </c>
      <c r="L130" s="274" t="s">
        <v>1660</v>
      </c>
      <c r="M130" s="285">
        <v>44375</v>
      </c>
      <c r="N130" s="273"/>
    </row>
    <row r="131" spans="1:14">
      <c r="A131" s="272">
        <v>121</v>
      </c>
      <c r="B131" s="283" t="s">
        <v>1522</v>
      </c>
      <c r="C131" s="284" t="s">
        <v>1359</v>
      </c>
      <c r="D131" s="287" t="str">
        <f t="shared" si="6"/>
        <v>INC</v>
      </c>
      <c r="E131" s="287" t="str">
        <f t="shared" si="7"/>
        <v>IN</v>
      </c>
      <c r="F131" s="287" t="str">
        <f t="shared" si="8"/>
        <v>102</v>
      </c>
      <c r="G131" s="276"/>
      <c r="H131" s="280" t="s">
        <v>458</v>
      </c>
      <c r="I131" s="287" t="str">
        <f t="shared" si="9"/>
        <v>DD</v>
      </c>
      <c r="J131" s="287" t="str">
        <f t="shared" si="10"/>
        <v>2801</v>
      </c>
      <c r="K131" s="286" t="str">
        <f t="shared" si="11"/>
        <v/>
      </c>
      <c r="L131" s="274" t="s">
        <v>1660</v>
      </c>
      <c r="M131" s="285">
        <v>44375</v>
      </c>
      <c r="N131" s="273"/>
    </row>
    <row r="132" spans="1:14">
      <c r="A132" s="274">
        <v>122</v>
      </c>
      <c r="B132" s="283" t="s">
        <v>1523</v>
      </c>
      <c r="C132" s="284" t="s">
        <v>1361</v>
      </c>
      <c r="D132" s="287" t="str">
        <f t="shared" si="6"/>
        <v>INC</v>
      </c>
      <c r="E132" s="287" t="str">
        <f t="shared" si="7"/>
        <v>IN</v>
      </c>
      <c r="F132" s="287" t="str">
        <f t="shared" si="8"/>
        <v>102</v>
      </c>
      <c r="G132" s="276"/>
      <c r="H132" s="280" t="s">
        <v>458</v>
      </c>
      <c r="I132" s="287" t="str">
        <f t="shared" si="9"/>
        <v>DD</v>
      </c>
      <c r="J132" s="287" t="str">
        <f t="shared" si="10"/>
        <v>2802</v>
      </c>
      <c r="K132" s="286" t="str">
        <f t="shared" si="11"/>
        <v/>
      </c>
      <c r="L132" s="274" t="s">
        <v>1660</v>
      </c>
      <c r="M132" s="285">
        <v>44375</v>
      </c>
      <c r="N132" s="273"/>
    </row>
    <row r="133" spans="1:14" ht="28.8">
      <c r="A133" s="272">
        <v>123</v>
      </c>
      <c r="B133" s="283" t="s">
        <v>1524</v>
      </c>
      <c r="C133" s="284" t="s">
        <v>1406</v>
      </c>
      <c r="D133" s="287" t="str">
        <f t="shared" si="6"/>
        <v>INC</v>
      </c>
      <c r="E133" s="287" t="str">
        <f t="shared" si="7"/>
        <v>IN</v>
      </c>
      <c r="F133" s="287" t="str">
        <f t="shared" si="8"/>
        <v>102</v>
      </c>
      <c r="G133" s="276"/>
      <c r="H133" s="280" t="s">
        <v>458</v>
      </c>
      <c r="I133" s="287" t="str">
        <f t="shared" si="9"/>
        <v>DD</v>
      </c>
      <c r="J133" s="287" t="str">
        <f t="shared" si="10"/>
        <v>2801</v>
      </c>
      <c r="K133" s="286" t="str">
        <f t="shared" si="11"/>
        <v/>
      </c>
      <c r="L133" s="274" t="s">
        <v>1660</v>
      </c>
      <c r="M133" s="285">
        <v>44375</v>
      </c>
      <c r="N133" s="273"/>
    </row>
    <row r="134" spans="1:14" ht="28.8">
      <c r="A134" s="272">
        <v>124</v>
      </c>
      <c r="B134" s="283" t="s">
        <v>1525</v>
      </c>
      <c r="C134" s="284" t="s">
        <v>1408</v>
      </c>
      <c r="D134" s="287" t="str">
        <f t="shared" si="6"/>
        <v>INC</v>
      </c>
      <c r="E134" s="287" t="str">
        <f t="shared" si="7"/>
        <v>IN</v>
      </c>
      <c r="F134" s="287" t="str">
        <f t="shared" si="8"/>
        <v>102</v>
      </c>
      <c r="G134" s="276"/>
      <c r="H134" s="280" t="s">
        <v>458</v>
      </c>
      <c r="I134" s="287" t="str">
        <f t="shared" si="9"/>
        <v>DD</v>
      </c>
      <c r="J134" s="287" t="str">
        <f t="shared" si="10"/>
        <v>2802</v>
      </c>
      <c r="K134" s="286" t="str">
        <f t="shared" si="11"/>
        <v/>
      </c>
      <c r="L134" s="274" t="s">
        <v>1660</v>
      </c>
      <c r="M134" s="285">
        <v>44375</v>
      </c>
      <c r="N134" s="273"/>
    </row>
    <row r="135" spans="1:14" ht="28.8">
      <c r="A135" s="274">
        <v>125</v>
      </c>
      <c r="B135" s="283" t="s">
        <v>1526</v>
      </c>
      <c r="C135" s="284" t="s">
        <v>1353</v>
      </c>
      <c r="D135" s="287" t="str">
        <f t="shared" si="6"/>
        <v>INC</v>
      </c>
      <c r="E135" s="287" t="str">
        <f t="shared" si="7"/>
        <v>IN</v>
      </c>
      <c r="F135" s="287" t="str">
        <f t="shared" si="8"/>
        <v>102</v>
      </c>
      <c r="G135" s="276"/>
      <c r="H135" s="280" t="s">
        <v>458</v>
      </c>
      <c r="I135" s="287" t="str">
        <f t="shared" si="9"/>
        <v>DD</v>
      </c>
      <c r="J135" s="287" t="str">
        <f t="shared" si="10"/>
        <v>2801</v>
      </c>
      <c r="K135" s="286" t="str">
        <f t="shared" si="11"/>
        <v/>
      </c>
      <c r="L135" s="274" t="s">
        <v>1660</v>
      </c>
      <c r="M135" s="285">
        <v>44375</v>
      </c>
      <c r="N135" s="273"/>
    </row>
    <row r="136" spans="1:14" ht="28.8">
      <c r="A136" s="272">
        <v>126</v>
      </c>
      <c r="B136" s="283" t="s">
        <v>1527</v>
      </c>
      <c r="C136" s="284" t="s">
        <v>1355</v>
      </c>
      <c r="D136" s="287" t="str">
        <f t="shared" si="6"/>
        <v>INC</v>
      </c>
      <c r="E136" s="287" t="str">
        <f t="shared" si="7"/>
        <v>IN</v>
      </c>
      <c r="F136" s="287" t="str">
        <f t="shared" si="8"/>
        <v>102</v>
      </c>
      <c r="G136" s="276"/>
      <c r="H136" s="280" t="s">
        <v>458</v>
      </c>
      <c r="I136" s="287" t="str">
        <f t="shared" si="9"/>
        <v>DD</v>
      </c>
      <c r="J136" s="287" t="str">
        <f t="shared" si="10"/>
        <v>2802</v>
      </c>
      <c r="K136" s="286" t="str">
        <f t="shared" si="11"/>
        <v/>
      </c>
      <c r="L136" s="274" t="s">
        <v>1660</v>
      </c>
      <c r="M136" s="285">
        <v>44375</v>
      </c>
      <c r="N136" s="273"/>
    </row>
    <row r="137" spans="1:14">
      <c r="A137" s="272">
        <v>127</v>
      </c>
      <c r="B137" s="283" t="s">
        <v>1528</v>
      </c>
      <c r="C137" s="284" t="s">
        <v>1363</v>
      </c>
      <c r="D137" s="287" t="str">
        <f t="shared" si="6"/>
        <v>INC</v>
      </c>
      <c r="E137" s="287" t="str">
        <f t="shared" si="7"/>
        <v>IN</v>
      </c>
      <c r="F137" s="287" t="str">
        <f t="shared" si="8"/>
        <v>102</v>
      </c>
      <c r="G137" s="276"/>
      <c r="H137" s="280" t="s">
        <v>458</v>
      </c>
      <c r="I137" s="287" t="str">
        <f t="shared" si="9"/>
        <v>DD</v>
      </c>
      <c r="J137" s="287" t="str">
        <f t="shared" si="10"/>
        <v>2803</v>
      </c>
      <c r="K137" s="286" t="str">
        <f t="shared" si="11"/>
        <v/>
      </c>
      <c r="L137" s="274" t="s">
        <v>1660</v>
      </c>
      <c r="M137" s="285">
        <v>44375</v>
      </c>
      <c r="N137" s="273"/>
    </row>
    <row r="138" spans="1:14">
      <c r="A138" s="274">
        <v>128</v>
      </c>
      <c r="B138" s="283" t="s">
        <v>1529</v>
      </c>
      <c r="C138" s="284" t="s">
        <v>1365</v>
      </c>
      <c r="D138" s="287" t="str">
        <f t="shared" si="6"/>
        <v>INC</v>
      </c>
      <c r="E138" s="287" t="str">
        <f t="shared" si="7"/>
        <v>IN</v>
      </c>
      <c r="F138" s="287" t="str">
        <f t="shared" si="8"/>
        <v>102</v>
      </c>
      <c r="G138" s="276"/>
      <c r="H138" s="280" t="s">
        <v>458</v>
      </c>
      <c r="I138" s="287" t="str">
        <f t="shared" si="9"/>
        <v>DD</v>
      </c>
      <c r="J138" s="287" t="str">
        <f t="shared" si="10"/>
        <v>2804</v>
      </c>
      <c r="K138" s="286" t="str">
        <f t="shared" si="11"/>
        <v/>
      </c>
      <c r="L138" s="274" t="s">
        <v>1660</v>
      </c>
      <c r="M138" s="285">
        <v>44375</v>
      </c>
      <c r="N138" s="273"/>
    </row>
    <row r="139" spans="1:14" ht="28.8">
      <c r="A139" s="272">
        <v>129</v>
      </c>
      <c r="B139" s="283" t="s">
        <v>1530</v>
      </c>
      <c r="C139" s="284" t="s">
        <v>1367</v>
      </c>
      <c r="D139" s="287" t="str">
        <f t="shared" si="6"/>
        <v>INC</v>
      </c>
      <c r="E139" s="287" t="str">
        <f t="shared" si="7"/>
        <v>IN</v>
      </c>
      <c r="F139" s="287" t="str">
        <f t="shared" si="8"/>
        <v>102</v>
      </c>
      <c r="G139" s="276"/>
      <c r="H139" s="280" t="s">
        <v>458</v>
      </c>
      <c r="I139" s="287" t="str">
        <f t="shared" si="9"/>
        <v>DD</v>
      </c>
      <c r="J139" s="287" t="str">
        <f t="shared" si="10"/>
        <v>2801</v>
      </c>
      <c r="K139" s="286" t="str">
        <f t="shared" si="11"/>
        <v/>
      </c>
      <c r="L139" s="274" t="s">
        <v>1660</v>
      </c>
      <c r="M139" s="285">
        <v>44375</v>
      </c>
      <c r="N139" s="273"/>
    </row>
    <row r="140" spans="1:14" ht="28.8">
      <c r="A140" s="272">
        <v>130</v>
      </c>
      <c r="B140" s="283" t="s">
        <v>1531</v>
      </c>
      <c r="C140" s="284" t="s">
        <v>1369</v>
      </c>
      <c r="D140" s="287" t="str">
        <f t="shared" ref="D140:D203" si="12">LEFT($B140,3)</f>
        <v>INC</v>
      </c>
      <c r="E140" s="287" t="str">
        <f t="shared" ref="E140:E203" si="13">MID($B140,5,2)</f>
        <v>IN</v>
      </c>
      <c r="F140" s="287" t="str">
        <f t="shared" ref="F140:F203" si="14">MID($B140,8,3)</f>
        <v>102</v>
      </c>
      <c r="G140" s="276"/>
      <c r="H140" s="280" t="s">
        <v>458</v>
      </c>
      <c r="I140" s="287" t="str">
        <f t="shared" ref="I140:I203" si="15">MID($B140,21,2)</f>
        <v>DD</v>
      </c>
      <c r="J140" s="287" t="str">
        <f t="shared" ref="J140:J203" si="16">MID($B140,24,4)</f>
        <v>2802</v>
      </c>
      <c r="K140" s="286" t="str">
        <f t="shared" ref="K140:K203" si="17">MID($B140,29,2)</f>
        <v/>
      </c>
      <c r="L140" s="274" t="s">
        <v>1660</v>
      </c>
      <c r="M140" s="285">
        <v>44375</v>
      </c>
      <c r="N140" s="273"/>
    </row>
    <row r="141" spans="1:14">
      <c r="A141" s="274">
        <v>131</v>
      </c>
      <c r="B141" s="283" t="s">
        <v>1532</v>
      </c>
      <c r="C141" s="284" t="s">
        <v>1357</v>
      </c>
      <c r="D141" s="287" t="str">
        <f t="shared" si="12"/>
        <v>INC</v>
      </c>
      <c r="E141" s="287" t="str">
        <f t="shared" si="13"/>
        <v>IN</v>
      </c>
      <c r="F141" s="287" t="str">
        <f t="shared" si="14"/>
        <v>102</v>
      </c>
      <c r="G141" s="276"/>
      <c r="H141" s="280" t="s">
        <v>458</v>
      </c>
      <c r="I141" s="287" t="str">
        <f t="shared" si="15"/>
        <v>DD</v>
      </c>
      <c r="J141" s="287" t="str">
        <f t="shared" si="16"/>
        <v>2801</v>
      </c>
      <c r="K141" s="286" t="str">
        <f t="shared" si="17"/>
        <v/>
      </c>
      <c r="L141" s="274" t="s">
        <v>1660</v>
      </c>
      <c r="M141" s="285">
        <v>44375</v>
      </c>
      <c r="N141" s="273"/>
    </row>
    <row r="142" spans="1:14">
      <c r="A142" s="272">
        <v>132</v>
      </c>
      <c r="B142" s="283" t="s">
        <v>1001</v>
      </c>
      <c r="C142" s="284" t="s">
        <v>1002</v>
      </c>
      <c r="D142" s="287" t="str">
        <f t="shared" si="12"/>
        <v>IYN</v>
      </c>
      <c r="E142" s="287" t="str">
        <f t="shared" si="13"/>
        <v>IN</v>
      </c>
      <c r="F142" s="287" t="str">
        <f t="shared" si="14"/>
        <v>102</v>
      </c>
      <c r="G142" s="276"/>
      <c r="H142" s="280" t="s">
        <v>866</v>
      </c>
      <c r="I142" s="287" t="str">
        <f t="shared" si="15"/>
        <v>DD</v>
      </c>
      <c r="J142" s="287" t="str">
        <f t="shared" si="16"/>
        <v>9001</v>
      </c>
      <c r="K142" s="286" t="str">
        <f t="shared" si="17"/>
        <v>02</v>
      </c>
      <c r="L142" s="274" t="s">
        <v>1660</v>
      </c>
      <c r="M142" s="285">
        <v>44385</v>
      </c>
      <c r="N142" s="273"/>
    </row>
    <row r="143" spans="1:14">
      <c r="A143" s="272">
        <v>133</v>
      </c>
      <c r="B143" s="278" t="s">
        <v>1642</v>
      </c>
      <c r="C143" s="279" t="s">
        <v>1643</v>
      </c>
      <c r="D143" s="287" t="str">
        <f t="shared" si="12"/>
        <v>IYN</v>
      </c>
      <c r="E143" s="287" t="str">
        <f t="shared" si="13"/>
        <v>IN</v>
      </c>
      <c r="F143" s="287" t="str">
        <f t="shared" si="14"/>
        <v>102</v>
      </c>
      <c r="G143" s="276"/>
      <c r="H143" s="280" t="s">
        <v>866</v>
      </c>
      <c r="I143" s="287" t="str">
        <f t="shared" si="15"/>
        <v>DD</v>
      </c>
      <c r="J143" s="287" t="str">
        <f t="shared" si="16"/>
        <v>9001</v>
      </c>
      <c r="K143" s="286" t="str">
        <f t="shared" si="17"/>
        <v>01</v>
      </c>
      <c r="L143" s="274" t="s">
        <v>1660</v>
      </c>
      <c r="M143" s="281">
        <v>44416</v>
      </c>
      <c r="N143" s="273"/>
    </row>
    <row r="144" spans="1:14">
      <c r="A144" s="274">
        <v>134</v>
      </c>
      <c r="B144" s="278" t="s">
        <v>1639</v>
      </c>
      <c r="C144" s="279" t="s">
        <v>1372</v>
      </c>
      <c r="D144" s="287" t="str">
        <f t="shared" si="12"/>
        <v>YNN</v>
      </c>
      <c r="E144" s="287" t="str">
        <f t="shared" si="13"/>
        <v>IN</v>
      </c>
      <c r="F144" s="287" t="str">
        <f t="shared" si="14"/>
        <v>102</v>
      </c>
      <c r="G144" s="276"/>
      <c r="H144" s="280" t="s">
        <v>868</v>
      </c>
      <c r="I144" s="287" t="str">
        <f t="shared" si="15"/>
        <v>DD</v>
      </c>
      <c r="J144" s="287" t="str">
        <f t="shared" si="16"/>
        <v>5003</v>
      </c>
      <c r="K144" s="286" t="str">
        <f t="shared" si="17"/>
        <v>02</v>
      </c>
      <c r="L144" s="274" t="s">
        <v>1660</v>
      </c>
      <c r="M144" s="281">
        <v>44418</v>
      </c>
      <c r="N144" s="273"/>
    </row>
    <row r="145" spans="1:14">
      <c r="A145" s="272">
        <v>135</v>
      </c>
      <c r="B145" s="278" t="s">
        <v>1640</v>
      </c>
      <c r="C145" s="279" t="s">
        <v>1641</v>
      </c>
      <c r="D145" s="287" t="str">
        <f t="shared" si="12"/>
        <v>YNN</v>
      </c>
      <c r="E145" s="287" t="str">
        <f t="shared" si="13"/>
        <v>IN</v>
      </c>
      <c r="F145" s="287" t="str">
        <f t="shared" si="14"/>
        <v>102</v>
      </c>
      <c r="G145" s="276"/>
      <c r="H145" s="280" t="s">
        <v>868</v>
      </c>
      <c r="I145" s="287" t="str">
        <f t="shared" si="15"/>
        <v>DD</v>
      </c>
      <c r="J145" s="287" t="str">
        <f t="shared" si="16"/>
        <v>5004</v>
      </c>
      <c r="K145" s="286" t="str">
        <f t="shared" si="17"/>
        <v>02</v>
      </c>
      <c r="L145" s="274" t="s">
        <v>1660</v>
      </c>
      <c r="M145" s="281">
        <v>44418</v>
      </c>
      <c r="N145" s="273"/>
    </row>
    <row r="146" spans="1:14">
      <c r="A146" s="272">
        <v>136</v>
      </c>
      <c r="B146" s="278" t="s">
        <v>1420</v>
      </c>
      <c r="C146" s="279" t="s">
        <v>1421</v>
      </c>
      <c r="D146" s="287" t="str">
        <f t="shared" si="12"/>
        <v>YNN</v>
      </c>
      <c r="E146" s="287" t="str">
        <f t="shared" si="13"/>
        <v>IN</v>
      </c>
      <c r="F146" s="287" t="str">
        <f t="shared" si="14"/>
        <v>102</v>
      </c>
      <c r="G146" s="276"/>
      <c r="H146" s="280" t="s">
        <v>458</v>
      </c>
      <c r="I146" s="287" t="str">
        <f t="shared" si="15"/>
        <v>DD</v>
      </c>
      <c r="J146" s="287" t="str">
        <f t="shared" si="16"/>
        <v>50XX</v>
      </c>
      <c r="K146" s="286" t="str">
        <f t="shared" si="17"/>
        <v/>
      </c>
      <c r="L146" s="274" t="s">
        <v>1660</v>
      </c>
      <c r="M146" s="281">
        <v>44382</v>
      </c>
      <c r="N146" s="273"/>
    </row>
    <row r="147" spans="1:14">
      <c r="A147" s="274">
        <v>137</v>
      </c>
      <c r="B147" s="278" t="s">
        <v>1418</v>
      </c>
      <c r="C147" s="279" t="s">
        <v>1419</v>
      </c>
      <c r="D147" s="287" t="str">
        <f t="shared" si="12"/>
        <v>YNN</v>
      </c>
      <c r="E147" s="287" t="str">
        <f t="shared" si="13"/>
        <v>IN</v>
      </c>
      <c r="F147" s="287" t="str">
        <f t="shared" si="14"/>
        <v>102</v>
      </c>
      <c r="G147" s="276"/>
      <c r="H147" s="280" t="s">
        <v>458</v>
      </c>
      <c r="I147" s="287" t="str">
        <f t="shared" si="15"/>
        <v>DD</v>
      </c>
      <c r="J147" s="287" t="str">
        <f t="shared" si="16"/>
        <v>03XX</v>
      </c>
      <c r="K147" s="286" t="str">
        <f t="shared" si="17"/>
        <v/>
      </c>
      <c r="L147" s="274" t="s">
        <v>1660</v>
      </c>
      <c r="M147" s="281">
        <v>44382</v>
      </c>
      <c r="N147" s="273"/>
    </row>
    <row r="148" spans="1:14">
      <c r="A148" s="272">
        <v>138</v>
      </c>
      <c r="B148" s="278" t="s">
        <v>1636</v>
      </c>
      <c r="C148" s="279" t="s">
        <v>1373</v>
      </c>
      <c r="D148" s="287" t="str">
        <f t="shared" si="12"/>
        <v>YNN</v>
      </c>
      <c r="E148" s="287" t="str">
        <f t="shared" si="13"/>
        <v>IN</v>
      </c>
      <c r="F148" s="287" t="str">
        <f t="shared" si="14"/>
        <v>102</v>
      </c>
      <c r="G148" s="276"/>
      <c r="H148" s="280" t="s">
        <v>868</v>
      </c>
      <c r="I148" s="287" t="str">
        <f t="shared" si="15"/>
        <v>DD</v>
      </c>
      <c r="J148" s="287" t="str">
        <f t="shared" si="16"/>
        <v>0301</v>
      </c>
      <c r="K148" s="286" t="str">
        <f t="shared" si="17"/>
        <v>02</v>
      </c>
      <c r="L148" s="274" t="s">
        <v>1660</v>
      </c>
      <c r="M148" s="281">
        <v>44418</v>
      </c>
      <c r="N148" s="273"/>
    </row>
    <row r="149" spans="1:14">
      <c r="A149" s="272">
        <v>139</v>
      </c>
      <c r="B149" s="278" t="s">
        <v>1637</v>
      </c>
      <c r="C149" s="279" t="s">
        <v>1374</v>
      </c>
      <c r="D149" s="287" t="str">
        <f t="shared" si="12"/>
        <v>YNN</v>
      </c>
      <c r="E149" s="287" t="str">
        <f t="shared" si="13"/>
        <v>IN</v>
      </c>
      <c r="F149" s="287" t="str">
        <f t="shared" si="14"/>
        <v>102</v>
      </c>
      <c r="G149" s="276"/>
      <c r="H149" s="280" t="s">
        <v>868</v>
      </c>
      <c r="I149" s="287" t="str">
        <f t="shared" si="15"/>
        <v>DD</v>
      </c>
      <c r="J149" s="287" t="str">
        <f t="shared" si="16"/>
        <v>0302</v>
      </c>
      <c r="K149" s="286" t="str">
        <f t="shared" si="17"/>
        <v>02</v>
      </c>
      <c r="L149" s="274" t="s">
        <v>1660</v>
      </c>
      <c r="M149" s="281">
        <v>44418</v>
      </c>
      <c r="N149" s="273"/>
    </row>
    <row r="150" spans="1:14">
      <c r="A150" s="274">
        <v>140</v>
      </c>
      <c r="B150" s="278" t="s">
        <v>1630</v>
      </c>
      <c r="C150" s="279" t="s">
        <v>1370</v>
      </c>
      <c r="D150" s="287" t="str">
        <f t="shared" si="12"/>
        <v>YNN</v>
      </c>
      <c r="E150" s="287" t="str">
        <f t="shared" si="13"/>
        <v>IN</v>
      </c>
      <c r="F150" s="287" t="str">
        <f t="shared" si="14"/>
        <v>102</v>
      </c>
      <c r="G150" s="276"/>
      <c r="H150" s="280" t="s">
        <v>868</v>
      </c>
      <c r="I150" s="287" t="str">
        <f t="shared" si="15"/>
        <v>DD</v>
      </c>
      <c r="J150" s="287" t="str">
        <f t="shared" si="16"/>
        <v>5001</v>
      </c>
      <c r="K150" s="286" t="str">
        <f t="shared" si="17"/>
        <v>02</v>
      </c>
      <c r="L150" s="274" t="s">
        <v>1660</v>
      </c>
      <c r="M150" s="281">
        <v>44418</v>
      </c>
      <c r="N150" s="273"/>
    </row>
    <row r="151" spans="1:14">
      <c r="A151" s="272">
        <v>141</v>
      </c>
      <c r="B151" s="278" t="s">
        <v>1638</v>
      </c>
      <c r="C151" s="279" t="s">
        <v>1371</v>
      </c>
      <c r="D151" s="287" t="str">
        <f t="shared" si="12"/>
        <v>YNN</v>
      </c>
      <c r="E151" s="287" t="str">
        <f t="shared" si="13"/>
        <v>IN</v>
      </c>
      <c r="F151" s="287" t="str">
        <f t="shared" si="14"/>
        <v>102</v>
      </c>
      <c r="G151" s="276"/>
      <c r="H151" s="280" t="s">
        <v>868</v>
      </c>
      <c r="I151" s="287" t="str">
        <f t="shared" si="15"/>
        <v>DD</v>
      </c>
      <c r="J151" s="287" t="str">
        <f t="shared" si="16"/>
        <v>5002</v>
      </c>
      <c r="K151" s="286" t="str">
        <f t="shared" si="17"/>
        <v>02</v>
      </c>
      <c r="L151" s="274" t="s">
        <v>1660</v>
      </c>
      <c r="M151" s="281">
        <v>44418</v>
      </c>
      <c r="N151" s="273"/>
    </row>
    <row r="152" spans="1:14">
      <c r="A152" s="272">
        <v>142</v>
      </c>
      <c r="B152" s="278" t="s">
        <v>1661</v>
      </c>
      <c r="C152" s="279" t="s">
        <v>1067</v>
      </c>
      <c r="D152" s="287" t="str">
        <f t="shared" si="12"/>
        <v>YNN</v>
      </c>
      <c r="E152" s="287" t="str">
        <f t="shared" si="13"/>
        <v>LA</v>
      </c>
      <c r="F152" s="287" t="str">
        <f t="shared" si="14"/>
        <v>102</v>
      </c>
      <c r="G152" s="276"/>
      <c r="H152" s="280" t="s">
        <v>868</v>
      </c>
      <c r="I152" s="287" t="str">
        <f t="shared" si="15"/>
        <v>DD</v>
      </c>
      <c r="J152" s="287" t="str">
        <f t="shared" si="16"/>
        <v>1011</v>
      </c>
      <c r="K152" s="286" t="str">
        <f t="shared" si="17"/>
        <v>02</v>
      </c>
      <c r="L152" s="274" t="s">
        <v>1660</v>
      </c>
      <c r="M152" s="281">
        <v>44405</v>
      </c>
      <c r="N152" s="273"/>
    </row>
    <row r="153" spans="1:14">
      <c r="A153" s="274">
        <v>143</v>
      </c>
      <c r="B153" s="278" t="s">
        <v>1662</v>
      </c>
      <c r="C153" s="279" t="s">
        <v>1068</v>
      </c>
      <c r="D153" s="287" t="str">
        <f t="shared" si="12"/>
        <v>YNN</v>
      </c>
      <c r="E153" s="287" t="str">
        <f t="shared" si="13"/>
        <v>LA</v>
      </c>
      <c r="F153" s="287" t="str">
        <f t="shared" si="14"/>
        <v>102</v>
      </c>
      <c r="G153" s="276"/>
      <c r="H153" s="280" t="s">
        <v>868</v>
      </c>
      <c r="I153" s="287" t="str">
        <f t="shared" si="15"/>
        <v>DD</v>
      </c>
      <c r="J153" s="287" t="str">
        <f t="shared" si="16"/>
        <v>1012</v>
      </c>
      <c r="K153" s="286" t="str">
        <f t="shared" si="17"/>
        <v>02</v>
      </c>
      <c r="L153" s="274" t="s">
        <v>1660</v>
      </c>
      <c r="M153" s="281">
        <v>44405</v>
      </c>
      <c r="N153" s="273"/>
    </row>
    <row r="154" spans="1:14">
      <c r="A154" s="272">
        <v>144</v>
      </c>
      <c r="B154" s="278" t="s">
        <v>1663</v>
      </c>
      <c r="C154" s="279" t="s">
        <v>1069</v>
      </c>
      <c r="D154" s="287" t="str">
        <f t="shared" si="12"/>
        <v>YNN</v>
      </c>
      <c r="E154" s="287" t="str">
        <f t="shared" si="13"/>
        <v>LA</v>
      </c>
      <c r="F154" s="287" t="str">
        <f t="shared" si="14"/>
        <v>102</v>
      </c>
      <c r="G154" s="276"/>
      <c r="H154" s="280" t="s">
        <v>868</v>
      </c>
      <c r="I154" s="287" t="str">
        <f t="shared" si="15"/>
        <v>DD</v>
      </c>
      <c r="J154" s="287" t="str">
        <f t="shared" si="16"/>
        <v>1111</v>
      </c>
      <c r="K154" s="286" t="str">
        <f t="shared" si="17"/>
        <v>02</v>
      </c>
      <c r="L154" s="274" t="s">
        <v>1660</v>
      </c>
      <c r="M154" s="281">
        <v>44405</v>
      </c>
      <c r="N154" s="273"/>
    </row>
    <row r="155" spans="1:14">
      <c r="A155" s="272">
        <v>145</v>
      </c>
      <c r="B155" s="278" t="s">
        <v>1664</v>
      </c>
      <c r="C155" s="279" t="s">
        <v>1070</v>
      </c>
      <c r="D155" s="287" t="str">
        <f t="shared" si="12"/>
        <v>YNN</v>
      </c>
      <c r="E155" s="287" t="str">
        <f t="shared" si="13"/>
        <v>LA</v>
      </c>
      <c r="F155" s="287" t="str">
        <f t="shared" si="14"/>
        <v>102</v>
      </c>
      <c r="G155" s="276"/>
      <c r="H155" s="280" t="s">
        <v>868</v>
      </c>
      <c r="I155" s="287" t="str">
        <f t="shared" si="15"/>
        <v>DD</v>
      </c>
      <c r="J155" s="287" t="str">
        <f t="shared" si="16"/>
        <v>1112</v>
      </c>
      <c r="K155" s="286" t="str">
        <f t="shared" si="17"/>
        <v>02</v>
      </c>
      <c r="L155" s="274" t="s">
        <v>1660</v>
      </c>
      <c r="M155" s="281">
        <v>44405</v>
      </c>
      <c r="N155" s="273"/>
    </row>
    <row r="156" spans="1:14">
      <c r="A156" s="274">
        <v>146</v>
      </c>
      <c r="B156" s="278" t="s">
        <v>1071</v>
      </c>
      <c r="C156" s="279" t="s">
        <v>1072</v>
      </c>
      <c r="D156" s="287" t="str">
        <f t="shared" si="12"/>
        <v>YNN</v>
      </c>
      <c r="E156" s="287" t="str">
        <f t="shared" si="13"/>
        <v>LA</v>
      </c>
      <c r="F156" s="287" t="str">
        <f t="shared" si="14"/>
        <v>102</v>
      </c>
      <c r="G156" s="276"/>
      <c r="H156" s="280" t="s">
        <v>868</v>
      </c>
      <c r="I156" s="287" t="str">
        <f t="shared" si="15"/>
        <v>DD</v>
      </c>
      <c r="J156" s="287" t="str">
        <f t="shared" si="16"/>
        <v>1151</v>
      </c>
      <c r="K156" s="286" t="str">
        <f t="shared" si="17"/>
        <v>01</v>
      </c>
      <c r="L156" s="274" t="s">
        <v>1660</v>
      </c>
      <c r="M156" s="281">
        <v>44382</v>
      </c>
      <c r="N156" s="273"/>
    </row>
    <row r="157" spans="1:14">
      <c r="A157" s="272">
        <v>147</v>
      </c>
      <c r="B157" s="278" t="s">
        <v>1073</v>
      </c>
      <c r="C157" s="279" t="s">
        <v>1074</v>
      </c>
      <c r="D157" s="287" t="str">
        <f t="shared" si="12"/>
        <v>YNN</v>
      </c>
      <c r="E157" s="287" t="str">
        <f t="shared" si="13"/>
        <v>LA</v>
      </c>
      <c r="F157" s="287" t="str">
        <f t="shared" si="14"/>
        <v>102</v>
      </c>
      <c r="G157" s="276"/>
      <c r="H157" s="280" t="s">
        <v>868</v>
      </c>
      <c r="I157" s="287" t="str">
        <f t="shared" si="15"/>
        <v>DD</v>
      </c>
      <c r="J157" s="287" t="str">
        <f t="shared" si="16"/>
        <v>1152</v>
      </c>
      <c r="K157" s="286" t="str">
        <f t="shared" si="17"/>
        <v>01</v>
      </c>
      <c r="L157" s="274" t="s">
        <v>1660</v>
      </c>
      <c r="M157" s="281">
        <v>44382</v>
      </c>
      <c r="N157" s="273"/>
    </row>
    <row r="158" spans="1:14">
      <c r="A158" s="272">
        <v>148</v>
      </c>
      <c r="B158" s="278" t="s">
        <v>1644</v>
      </c>
      <c r="C158" s="279" t="s">
        <v>1645</v>
      </c>
      <c r="D158" s="287" t="str">
        <f t="shared" si="12"/>
        <v>YNN</v>
      </c>
      <c r="E158" s="287" t="str">
        <f t="shared" si="13"/>
        <v>LA</v>
      </c>
      <c r="F158" s="287" t="str">
        <f t="shared" si="14"/>
        <v>102</v>
      </c>
      <c r="G158" s="276"/>
      <c r="H158" s="280" t="s">
        <v>868</v>
      </c>
      <c r="I158" s="287" t="str">
        <f t="shared" si="15"/>
        <v>DD</v>
      </c>
      <c r="J158" s="287" t="str">
        <f t="shared" si="16"/>
        <v>1211</v>
      </c>
      <c r="K158" s="286" t="str">
        <f t="shared" si="17"/>
        <v>00</v>
      </c>
      <c r="L158" s="274" t="s">
        <v>1660</v>
      </c>
      <c r="M158" s="281">
        <v>44405</v>
      </c>
      <c r="N158" s="273"/>
    </row>
    <row r="159" spans="1:14">
      <c r="A159" s="274">
        <v>149</v>
      </c>
      <c r="B159" s="278" t="s">
        <v>1646</v>
      </c>
      <c r="C159" s="279" t="s">
        <v>1647</v>
      </c>
      <c r="D159" s="287" t="str">
        <f t="shared" si="12"/>
        <v>YNN</v>
      </c>
      <c r="E159" s="287" t="str">
        <f t="shared" si="13"/>
        <v>LA</v>
      </c>
      <c r="F159" s="287" t="str">
        <f t="shared" si="14"/>
        <v>102</v>
      </c>
      <c r="G159" s="276"/>
      <c r="H159" s="280" t="s">
        <v>868</v>
      </c>
      <c r="I159" s="287" t="str">
        <f t="shared" si="15"/>
        <v>DD</v>
      </c>
      <c r="J159" s="287" t="str">
        <f t="shared" si="16"/>
        <v>1212</v>
      </c>
      <c r="K159" s="286" t="str">
        <f t="shared" si="17"/>
        <v>00</v>
      </c>
      <c r="L159" s="274" t="s">
        <v>1660</v>
      </c>
      <c r="M159" s="281">
        <v>44405</v>
      </c>
      <c r="N159" s="273"/>
    </row>
    <row r="160" spans="1:14">
      <c r="A160" s="272">
        <v>150</v>
      </c>
      <c r="B160" s="278" t="s">
        <v>1383</v>
      </c>
      <c r="C160" s="279" t="s">
        <v>1384</v>
      </c>
      <c r="D160" s="287" t="str">
        <f t="shared" si="12"/>
        <v>YNN</v>
      </c>
      <c r="E160" s="287" t="str">
        <f t="shared" si="13"/>
        <v>LA</v>
      </c>
      <c r="F160" s="287" t="str">
        <f t="shared" si="14"/>
        <v>102</v>
      </c>
      <c r="G160" s="276"/>
      <c r="H160" s="280" t="s">
        <v>458</v>
      </c>
      <c r="I160" s="287" t="str">
        <f t="shared" si="15"/>
        <v>DD</v>
      </c>
      <c r="J160" s="287" t="str">
        <f t="shared" si="16"/>
        <v>10XX</v>
      </c>
      <c r="K160" s="286" t="str">
        <f t="shared" si="17"/>
        <v/>
      </c>
      <c r="L160" s="274" t="s">
        <v>1660</v>
      </c>
      <c r="M160" s="281">
        <v>44405</v>
      </c>
      <c r="N160" s="273"/>
    </row>
    <row r="161" spans="1:14">
      <c r="A161" s="272">
        <v>151</v>
      </c>
      <c r="B161" s="278" t="s">
        <v>1385</v>
      </c>
      <c r="C161" s="279" t="s">
        <v>1386</v>
      </c>
      <c r="D161" s="287" t="str">
        <f t="shared" si="12"/>
        <v>YNN</v>
      </c>
      <c r="E161" s="287" t="str">
        <f t="shared" si="13"/>
        <v>LA</v>
      </c>
      <c r="F161" s="287" t="str">
        <f t="shared" si="14"/>
        <v>102</v>
      </c>
      <c r="G161" s="276"/>
      <c r="H161" s="280" t="s">
        <v>458</v>
      </c>
      <c r="I161" s="287" t="str">
        <f t="shared" si="15"/>
        <v>DD</v>
      </c>
      <c r="J161" s="287" t="str">
        <f t="shared" si="16"/>
        <v>115X</v>
      </c>
      <c r="K161" s="286" t="str">
        <f t="shared" si="17"/>
        <v/>
      </c>
      <c r="L161" s="274" t="s">
        <v>1660</v>
      </c>
      <c r="M161" s="281">
        <v>44382</v>
      </c>
      <c r="N161" s="273"/>
    </row>
    <row r="162" spans="1:14">
      <c r="A162" s="274">
        <v>152</v>
      </c>
      <c r="B162" s="278" t="s">
        <v>1571</v>
      </c>
      <c r="C162" s="279" t="s">
        <v>1387</v>
      </c>
      <c r="D162" s="287" t="str">
        <f t="shared" si="12"/>
        <v>YNN</v>
      </c>
      <c r="E162" s="287" t="str">
        <f t="shared" si="13"/>
        <v>LA</v>
      </c>
      <c r="F162" s="287" t="str">
        <f t="shared" si="14"/>
        <v>102</v>
      </c>
      <c r="G162" s="276"/>
      <c r="H162" s="280" t="s">
        <v>458</v>
      </c>
      <c r="I162" s="287" t="str">
        <f t="shared" si="15"/>
        <v>DD</v>
      </c>
      <c r="J162" s="287" t="str">
        <f t="shared" si="16"/>
        <v>11XX</v>
      </c>
      <c r="K162" s="286" t="str">
        <f t="shared" si="17"/>
        <v/>
      </c>
      <c r="L162" s="274" t="s">
        <v>1660</v>
      </c>
      <c r="M162" s="281">
        <v>44405</v>
      </c>
      <c r="N162" s="273"/>
    </row>
    <row r="163" spans="1:14">
      <c r="A163" s="272">
        <v>153</v>
      </c>
      <c r="B163" s="278" t="s">
        <v>1648</v>
      </c>
      <c r="C163" s="279" t="s">
        <v>1649</v>
      </c>
      <c r="D163" s="287" t="str">
        <f t="shared" si="12"/>
        <v>YNN</v>
      </c>
      <c r="E163" s="287" t="str">
        <f t="shared" si="13"/>
        <v>LA</v>
      </c>
      <c r="F163" s="287" t="str">
        <f t="shared" si="14"/>
        <v>102</v>
      </c>
      <c r="G163" s="276"/>
      <c r="H163" s="280" t="s">
        <v>458</v>
      </c>
      <c r="I163" s="287" t="str">
        <f t="shared" si="15"/>
        <v>DD</v>
      </c>
      <c r="J163" s="287" t="str">
        <f t="shared" si="16"/>
        <v>12XX</v>
      </c>
      <c r="K163" s="286" t="str">
        <f t="shared" si="17"/>
        <v/>
      </c>
      <c r="L163" s="274" t="s">
        <v>1660</v>
      </c>
      <c r="M163" s="281">
        <v>44382</v>
      </c>
      <c r="N163" s="273"/>
    </row>
    <row r="164" spans="1:14">
      <c r="A164" s="272">
        <v>154</v>
      </c>
      <c r="B164" s="278" t="s">
        <v>1754</v>
      </c>
      <c r="C164" s="279" t="s">
        <v>1619</v>
      </c>
      <c r="D164" s="287" t="str">
        <f t="shared" si="12"/>
        <v>TPZ</v>
      </c>
      <c r="E164" s="287" t="str">
        <f t="shared" si="13"/>
        <v>LT</v>
      </c>
      <c r="F164" s="287" t="str">
        <f t="shared" si="14"/>
        <v>102</v>
      </c>
      <c r="G164" s="276"/>
      <c r="H164" s="280" t="s">
        <v>868</v>
      </c>
      <c r="I164" s="287" t="str">
        <f t="shared" si="15"/>
        <v>DD</v>
      </c>
      <c r="J164" s="287" t="str">
        <f t="shared" si="16"/>
        <v>1311</v>
      </c>
      <c r="K164" s="286" t="str">
        <f t="shared" si="17"/>
        <v>01</v>
      </c>
      <c r="L164" s="274" t="s">
        <v>1660</v>
      </c>
      <c r="M164" s="281">
        <v>44390</v>
      </c>
      <c r="N164" s="273"/>
    </row>
    <row r="165" spans="1:14">
      <c r="A165" s="274">
        <v>155</v>
      </c>
      <c r="B165" s="278" t="s">
        <v>1755</v>
      </c>
      <c r="C165" s="279" t="s">
        <v>1620</v>
      </c>
      <c r="D165" s="287" t="str">
        <f t="shared" si="12"/>
        <v>TPZ</v>
      </c>
      <c r="E165" s="287" t="str">
        <f t="shared" si="13"/>
        <v>LT</v>
      </c>
      <c r="F165" s="287" t="str">
        <f t="shared" si="14"/>
        <v>102</v>
      </c>
      <c r="G165" s="276"/>
      <c r="H165" s="280" t="s">
        <v>868</v>
      </c>
      <c r="I165" s="287" t="str">
        <f t="shared" si="15"/>
        <v>DD</v>
      </c>
      <c r="J165" s="287" t="str">
        <f t="shared" si="16"/>
        <v>1312</v>
      </c>
      <c r="K165" s="286" t="str">
        <f t="shared" si="17"/>
        <v>01</v>
      </c>
      <c r="L165" s="274" t="s">
        <v>1660</v>
      </c>
      <c r="M165" s="281">
        <v>44390</v>
      </c>
      <c r="N165" s="273"/>
    </row>
    <row r="166" spans="1:14">
      <c r="A166" s="272">
        <v>156</v>
      </c>
      <c r="B166" s="278" t="s">
        <v>1756</v>
      </c>
      <c r="C166" s="279" t="s">
        <v>1621</v>
      </c>
      <c r="D166" s="287" t="str">
        <f t="shared" si="12"/>
        <v>TPZ</v>
      </c>
      <c r="E166" s="287" t="str">
        <f t="shared" si="13"/>
        <v>LT</v>
      </c>
      <c r="F166" s="287" t="str">
        <f t="shared" si="14"/>
        <v>102</v>
      </c>
      <c r="G166" s="276"/>
      <c r="H166" s="280" t="s">
        <v>868</v>
      </c>
      <c r="I166" s="287" t="str">
        <f t="shared" si="15"/>
        <v>DD</v>
      </c>
      <c r="J166" s="287" t="str">
        <f t="shared" si="16"/>
        <v>1313</v>
      </c>
      <c r="K166" s="286" t="str">
        <f t="shared" si="17"/>
        <v>01</v>
      </c>
      <c r="L166" s="274" t="s">
        <v>1660</v>
      </c>
      <c r="M166" s="281">
        <v>44390</v>
      </c>
      <c r="N166" s="273"/>
    </row>
    <row r="167" spans="1:14">
      <c r="A167" s="272">
        <v>157</v>
      </c>
      <c r="B167" s="278" t="s">
        <v>1757</v>
      </c>
      <c r="C167" s="279" t="s">
        <v>1608</v>
      </c>
      <c r="D167" s="287" t="str">
        <f t="shared" si="12"/>
        <v>TPZ</v>
      </c>
      <c r="E167" s="287" t="str">
        <f t="shared" si="13"/>
        <v>LT</v>
      </c>
      <c r="F167" s="287" t="str">
        <f t="shared" si="14"/>
        <v>102</v>
      </c>
      <c r="G167" s="276"/>
      <c r="H167" s="280" t="s">
        <v>868</v>
      </c>
      <c r="I167" s="287" t="str">
        <f t="shared" si="15"/>
        <v>DD</v>
      </c>
      <c r="J167" s="287" t="str">
        <f t="shared" si="16"/>
        <v>1314</v>
      </c>
      <c r="K167" s="286" t="str">
        <f t="shared" si="17"/>
        <v>02</v>
      </c>
      <c r="L167" s="274" t="s">
        <v>1660</v>
      </c>
      <c r="M167" s="281">
        <v>44390</v>
      </c>
      <c r="N167" s="273"/>
    </row>
    <row r="168" spans="1:14">
      <c r="A168" s="274">
        <v>158</v>
      </c>
      <c r="B168" s="278" t="s">
        <v>1758</v>
      </c>
      <c r="C168" s="279" t="s">
        <v>1609</v>
      </c>
      <c r="D168" s="287" t="str">
        <f t="shared" si="12"/>
        <v>TPZ</v>
      </c>
      <c r="E168" s="287" t="str">
        <f t="shared" si="13"/>
        <v>LT</v>
      </c>
      <c r="F168" s="287" t="str">
        <f t="shared" si="14"/>
        <v>102</v>
      </c>
      <c r="G168" s="276"/>
      <c r="H168" s="280" t="s">
        <v>868</v>
      </c>
      <c r="I168" s="287" t="str">
        <f t="shared" si="15"/>
        <v>DD</v>
      </c>
      <c r="J168" s="287" t="str">
        <f t="shared" si="16"/>
        <v>1315</v>
      </c>
      <c r="K168" s="286" t="str">
        <f t="shared" si="17"/>
        <v>02</v>
      </c>
      <c r="L168" s="274" t="s">
        <v>1660</v>
      </c>
      <c r="M168" s="281">
        <v>44390</v>
      </c>
      <c r="N168" s="273"/>
    </row>
    <row r="169" spans="1:14">
      <c r="A169" s="272">
        <v>159</v>
      </c>
      <c r="B169" s="278" t="s">
        <v>1759</v>
      </c>
      <c r="C169" s="279" t="s">
        <v>1610</v>
      </c>
      <c r="D169" s="287" t="str">
        <f t="shared" si="12"/>
        <v>TPZ</v>
      </c>
      <c r="E169" s="287" t="str">
        <f t="shared" si="13"/>
        <v>LT</v>
      </c>
      <c r="F169" s="287" t="str">
        <f t="shared" si="14"/>
        <v>102</v>
      </c>
      <c r="G169" s="276"/>
      <c r="H169" s="280" t="s">
        <v>868</v>
      </c>
      <c r="I169" s="287" t="str">
        <f t="shared" si="15"/>
        <v>DD</v>
      </c>
      <c r="J169" s="287" t="str">
        <f t="shared" si="16"/>
        <v>1316</v>
      </c>
      <c r="K169" s="286" t="str">
        <f t="shared" si="17"/>
        <v>02</v>
      </c>
      <c r="L169" s="274" t="s">
        <v>1660</v>
      </c>
      <c r="M169" s="281">
        <v>44390</v>
      </c>
      <c r="N169" s="273"/>
    </row>
    <row r="170" spans="1:14">
      <c r="A170" s="272">
        <v>160</v>
      </c>
      <c r="B170" s="278" t="s">
        <v>1760</v>
      </c>
      <c r="C170" s="279" t="s">
        <v>1622</v>
      </c>
      <c r="D170" s="287" t="str">
        <f t="shared" si="12"/>
        <v>TPZ</v>
      </c>
      <c r="E170" s="287" t="str">
        <f t="shared" si="13"/>
        <v>LT</v>
      </c>
      <c r="F170" s="287" t="str">
        <f t="shared" si="14"/>
        <v>102</v>
      </c>
      <c r="G170" s="276"/>
      <c r="H170" s="280" t="s">
        <v>868</v>
      </c>
      <c r="I170" s="287" t="str">
        <f t="shared" si="15"/>
        <v>DD</v>
      </c>
      <c r="J170" s="287" t="str">
        <f t="shared" si="16"/>
        <v>1317</v>
      </c>
      <c r="K170" s="286" t="str">
        <f t="shared" si="17"/>
        <v>01</v>
      </c>
      <c r="L170" s="274" t="s">
        <v>1660</v>
      </c>
      <c r="M170" s="281">
        <v>44390</v>
      </c>
      <c r="N170" s="273"/>
    </row>
    <row r="171" spans="1:14">
      <c r="A171" s="274">
        <v>161</v>
      </c>
      <c r="B171" s="278" t="s">
        <v>1761</v>
      </c>
      <c r="C171" s="279" t="s">
        <v>1623</v>
      </c>
      <c r="D171" s="287" t="str">
        <f t="shared" si="12"/>
        <v>TPZ</v>
      </c>
      <c r="E171" s="287" t="str">
        <f t="shared" si="13"/>
        <v>LT</v>
      </c>
      <c r="F171" s="287" t="str">
        <f t="shared" si="14"/>
        <v>102</v>
      </c>
      <c r="G171" s="276"/>
      <c r="H171" s="280" t="s">
        <v>868</v>
      </c>
      <c r="I171" s="287" t="str">
        <f t="shared" si="15"/>
        <v>DD</v>
      </c>
      <c r="J171" s="287" t="str">
        <f t="shared" si="16"/>
        <v>1411</v>
      </c>
      <c r="K171" s="286" t="str">
        <f t="shared" si="17"/>
        <v>01</v>
      </c>
      <c r="L171" s="274" t="s">
        <v>1660</v>
      </c>
      <c r="M171" s="281">
        <v>44390</v>
      </c>
      <c r="N171" s="273"/>
    </row>
    <row r="172" spans="1:14">
      <c r="A172" s="272">
        <v>162</v>
      </c>
      <c r="B172" s="278" t="s">
        <v>1762</v>
      </c>
      <c r="C172" s="279" t="s">
        <v>1620</v>
      </c>
      <c r="D172" s="287" t="str">
        <f t="shared" si="12"/>
        <v>TPZ</v>
      </c>
      <c r="E172" s="287" t="str">
        <f t="shared" si="13"/>
        <v>LT</v>
      </c>
      <c r="F172" s="287" t="str">
        <f t="shared" si="14"/>
        <v>102</v>
      </c>
      <c r="G172" s="276"/>
      <c r="H172" s="280" t="s">
        <v>868</v>
      </c>
      <c r="I172" s="287" t="str">
        <f t="shared" si="15"/>
        <v>DD</v>
      </c>
      <c r="J172" s="287" t="str">
        <f t="shared" si="16"/>
        <v>1412</v>
      </c>
      <c r="K172" s="286" t="str">
        <f t="shared" si="17"/>
        <v>01</v>
      </c>
      <c r="L172" s="274" t="s">
        <v>1660</v>
      </c>
      <c r="M172" s="281">
        <v>44390</v>
      </c>
      <c r="N172" s="273"/>
    </row>
    <row r="173" spans="1:14">
      <c r="A173" s="272">
        <v>163</v>
      </c>
      <c r="B173" s="278" t="s">
        <v>1763</v>
      </c>
      <c r="C173" s="279" t="s">
        <v>1624</v>
      </c>
      <c r="D173" s="287" t="str">
        <f t="shared" si="12"/>
        <v>TPZ</v>
      </c>
      <c r="E173" s="287" t="str">
        <f t="shared" si="13"/>
        <v>LT</v>
      </c>
      <c r="F173" s="287" t="str">
        <f t="shared" si="14"/>
        <v>102</v>
      </c>
      <c r="G173" s="276"/>
      <c r="H173" s="280" t="s">
        <v>868</v>
      </c>
      <c r="I173" s="287" t="str">
        <f t="shared" si="15"/>
        <v>DD</v>
      </c>
      <c r="J173" s="287" t="str">
        <f t="shared" si="16"/>
        <v>1413</v>
      </c>
      <c r="K173" s="286" t="str">
        <f t="shared" si="17"/>
        <v>01</v>
      </c>
      <c r="L173" s="274" t="s">
        <v>1660</v>
      </c>
      <c r="M173" s="281">
        <v>44390</v>
      </c>
      <c r="N173" s="273"/>
    </row>
    <row r="174" spans="1:14">
      <c r="A174" s="274">
        <v>164</v>
      </c>
      <c r="B174" s="278" t="s">
        <v>1764</v>
      </c>
      <c r="C174" s="279" t="s">
        <v>1608</v>
      </c>
      <c r="D174" s="287" t="str">
        <f t="shared" si="12"/>
        <v>TPZ</v>
      </c>
      <c r="E174" s="287" t="str">
        <f t="shared" si="13"/>
        <v>LT</v>
      </c>
      <c r="F174" s="287" t="str">
        <f t="shared" si="14"/>
        <v>102</v>
      </c>
      <c r="G174" s="276"/>
      <c r="H174" s="280" t="s">
        <v>868</v>
      </c>
      <c r="I174" s="287" t="str">
        <f t="shared" si="15"/>
        <v>DD</v>
      </c>
      <c r="J174" s="287" t="str">
        <f t="shared" si="16"/>
        <v>1414</v>
      </c>
      <c r="K174" s="286" t="str">
        <f t="shared" si="17"/>
        <v>02</v>
      </c>
      <c r="L174" s="274" t="s">
        <v>1660</v>
      </c>
      <c r="M174" s="281">
        <v>44390</v>
      </c>
      <c r="N174" s="273"/>
    </row>
    <row r="175" spans="1:14">
      <c r="A175" s="272">
        <v>165</v>
      </c>
      <c r="B175" s="278" t="s">
        <v>1765</v>
      </c>
      <c r="C175" s="279" t="s">
        <v>1609</v>
      </c>
      <c r="D175" s="287" t="str">
        <f t="shared" si="12"/>
        <v>TPZ</v>
      </c>
      <c r="E175" s="287" t="str">
        <f t="shared" si="13"/>
        <v>LT</v>
      </c>
      <c r="F175" s="287" t="str">
        <f t="shared" si="14"/>
        <v>102</v>
      </c>
      <c r="G175" s="276"/>
      <c r="H175" s="280" t="s">
        <v>868</v>
      </c>
      <c r="I175" s="287" t="str">
        <f t="shared" si="15"/>
        <v>DD</v>
      </c>
      <c r="J175" s="287" t="str">
        <f t="shared" si="16"/>
        <v>1415</v>
      </c>
      <c r="K175" s="286" t="str">
        <f t="shared" si="17"/>
        <v>02</v>
      </c>
      <c r="L175" s="274" t="s">
        <v>1660</v>
      </c>
      <c r="M175" s="281">
        <v>44390</v>
      </c>
      <c r="N175" s="273"/>
    </row>
    <row r="176" spans="1:14">
      <c r="A176" s="272">
        <v>166</v>
      </c>
      <c r="B176" s="278" t="s">
        <v>1766</v>
      </c>
      <c r="C176" s="279" t="s">
        <v>1610</v>
      </c>
      <c r="D176" s="287" t="str">
        <f t="shared" si="12"/>
        <v>TPZ</v>
      </c>
      <c r="E176" s="287" t="str">
        <f t="shared" si="13"/>
        <v>LT</v>
      </c>
      <c r="F176" s="287" t="str">
        <f t="shared" si="14"/>
        <v>102</v>
      </c>
      <c r="G176" s="276"/>
      <c r="H176" s="280" t="s">
        <v>868</v>
      </c>
      <c r="I176" s="287" t="str">
        <f t="shared" si="15"/>
        <v>DD</v>
      </c>
      <c r="J176" s="287" t="str">
        <f t="shared" si="16"/>
        <v>1416</v>
      </c>
      <c r="K176" s="286" t="str">
        <f t="shared" si="17"/>
        <v>02</v>
      </c>
      <c r="L176" s="274" t="s">
        <v>1660</v>
      </c>
      <c r="M176" s="281">
        <v>44390</v>
      </c>
      <c r="N176" s="273"/>
    </row>
    <row r="177" spans="1:14">
      <c r="A177" s="274">
        <v>167</v>
      </c>
      <c r="B177" s="278" t="s">
        <v>1767</v>
      </c>
      <c r="C177" s="279" t="s">
        <v>1622</v>
      </c>
      <c r="D177" s="287" t="str">
        <f t="shared" si="12"/>
        <v>TPZ</v>
      </c>
      <c r="E177" s="287" t="str">
        <f t="shared" si="13"/>
        <v>LT</v>
      </c>
      <c r="F177" s="287" t="str">
        <f t="shared" si="14"/>
        <v>102</v>
      </c>
      <c r="G177" s="276"/>
      <c r="H177" s="280" t="s">
        <v>868</v>
      </c>
      <c r="I177" s="287" t="str">
        <f t="shared" si="15"/>
        <v>DD</v>
      </c>
      <c r="J177" s="287" t="str">
        <f t="shared" si="16"/>
        <v>1417</v>
      </c>
      <c r="K177" s="286" t="str">
        <f t="shared" si="17"/>
        <v>01</v>
      </c>
      <c r="L177" s="274" t="s">
        <v>1660</v>
      </c>
      <c r="M177" s="281">
        <v>44390</v>
      </c>
      <c r="N177" s="273"/>
    </row>
    <row r="178" spans="1:14">
      <c r="A178" s="272">
        <v>168</v>
      </c>
      <c r="B178" s="278" t="s">
        <v>1075</v>
      </c>
      <c r="C178" s="279" t="s">
        <v>1025</v>
      </c>
      <c r="D178" s="287" t="str">
        <f t="shared" si="12"/>
        <v>TPZ</v>
      </c>
      <c r="E178" s="287" t="str">
        <f t="shared" si="13"/>
        <v>LT</v>
      </c>
      <c r="F178" s="287" t="str">
        <f t="shared" si="14"/>
        <v>102</v>
      </c>
      <c r="G178" s="276"/>
      <c r="H178" s="280" t="s">
        <v>868</v>
      </c>
      <c r="I178" s="287" t="str">
        <f t="shared" si="15"/>
        <v>DD</v>
      </c>
      <c r="J178" s="287" t="str">
        <f t="shared" si="16"/>
        <v>6000</v>
      </c>
      <c r="K178" s="286" t="str">
        <f t="shared" si="17"/>
        <v>00</v>
      </c>
      <c r="L178" s="274" t="s">
        <v>1660</v>
      </c>
      <c r="M178" s="281">
        <v>44326</v>
      </c>
      <c r="N178" s="273"/>
    </row>
    <row r="179" spans="1:14">
      <c r="A179" s="272">
        <v>169</v>
      </c>
      <c r="B179" s="278" t="s">
        <v>1402</v>
      </c>
      <c r="C179" s="279" t="s">
        <v>1025</v>
      </c>
      <c r="D179" s="287" t="str">
        <f t="shared" si="12"/>
        <v>TPZ</v>
      </c>
      <c r="E179" s="287" t="str">
        <f t="shared" si="13"/>
        <v>LT</v>
      </c>
      <c r="F179" s="287" t="str">
        <f t="shared" si="14"/>
        <v>102</v>
      </c>
      <c r="G179" s="276"/>
      <c r="H179" s="280" t="s">
        <v>458</v>
      </c>
      <c r="I179" s="287" t="str">
        <f t="shared" si="15"/>
        <v>DD</v>
      </c>
      <c r="J179" s="287" t="str">
        <f t="shared" si="16"/>
        <v>60XX</v>
      </c>
      <c r="K179" s="286" t="str">
        <f t="shared" si="17"/>
        <v/>
      </c>
      <c r="L179" s="274" t="s">
        <v>1660</v>
      </c>
      <c r="M179" s="281">
        <v>44326</v>
      </c>
      <c r="N179" s="273"/>
    </row>
    <row r="180" spans="1:14">
      <c r="A180" s="274">
        <v>170</v>
      </c>
      <c r="B180" s="278" t="s">
        <v>1399</v>
      </c>
      <c r="C180" s="279" t="s">
        <v>1400</v>
      </c>
      <c r="D180" s="287" t="str">
        <f t="shared" si="12"/>
        <v>TPZ</v>
      </c>
      <c r="E180" s="287" t="str">
        <f t="shared" si="13"/>
        <v>LT</v>
      </c>
      <c r="F180" s="287" t="str">
        <f t="shared" si="14"/>
        <v>102</v>
      </c>
      <c r="G180" s="276"/>
      <c r="H180" s="280" t="s">
        <v>458</v>
      </c>
      <c r="I180" s="287" t="str">
        <f t="shared" si="15"/>
        <v>DD</v>
      </c>
      <c r="J180" s="287" t="str">
        <f t="shared" si="16"/>
        <v>13XX</v>
      </c>
      <c r="K180" s="286" t="str">
        <f t="shared" si="17"/>
        <v/>
      </c>
      <c r="L180" s="274" t="s">
        <v>1660</v>
      </c>
      <c r="M180" s="281">
        <v>44390</v>
      </c>
      <c r="N180" s="273"/>
    </row>
    <row r="181" spans="1:14">
      <c r="A181" s="272">
        <v>171</v>
      </c>
      <c r="B181" s="278" t="s">
        <v>1401</v>
      </c>
      <c r="C181" s="279" t="s">
        <v>1400</v>
      </c>
      <c r="D181" s="287" t="str">
        <f t="shared" si="12"/>
        <v>TPZ</v>
      </c>
      <c r="E181" s="287" t="str">
        <f t="shared" si="13"/>
        <v>LT</v>
      </c>
      <c r="F181" s="287" t="str">
        <f t="shared" si="14"/>
        <v>102</v>
      </c>
      <c r="G181" s="276"/>
      <c r="H181" s="280" t="s">
        <v>458</v>
      </c>
      <c r="I181" s="287" t="str">
        <f t="shared" si="15"/>
        <v>DD</v>
      </c>
      <c r="J181" s="287" t="str">
        <f t="shared" si="16"/>
        <v>14XX</v>
      </c>
      <c r="K181" s="286" t="str">
        <f t="shared" si="17"/>
        <v/>
      </c>
      <c r="L181" s="274" t="s">
        <v>1660</v>
      </c>
      <c r="M181" s="281">
        <v>44390</v>
      </c>
      <c r="N181" s="273"/>
    </row>
    <row r="182" spans="1:14">
      <c r="A182" s="272">
        <v>172</v>
      </c>
      <c r="B182" s="278" t="s">
        <v>1390</v>
      </c>
      <c r="C182" s="279" t="s">
        <v>1391</v>
      </c>
      <c r="D182" s="287" t="str">
        <f t="shared" si="12"/>
        <v>IYN</v>
      </c>
      <c r="E182" s="287" t="str">
        <f t="shared" si="13"/>
        <v>PV</v>
      </c>
      <c r="F182" s="287" t="str">
        <f t="shared" si="14"/>
        <v>102</v>
      </c>
      <c r="G182" s="276"/>
      <c r="H182" s="280" t="s">
        <v>866</v>
      </c>
      <c r="I182" s="287" t="str">
        <f t="shared" si="15"/>
        <v>DD</v>
      </c>
      <c r="J182" s="287" t="str">
        <f t="shared" si="16"/>
        <v>9001</v>
      </c>
      <c r="K182" s="286" t="str">
        <f t="shared" si="17"/>
        <v>02</v>
      </c>
      <c r="L182" s="274" t="s">
        <v>1660</v>
      </c>
      <c r="M182" s="281">
        <v>44382</v>
      </c>
      <c r="N182" s="273"/>
    </row>
    <row r="183" spans="1:14" ht="28.8">
      <c r="A183" s="274">
        <v>173</v>
      </c>
      <c r="B183" s="278" t="s">
        <v>1076</v>
      </c>
      <c r="C183" s="279" t="s">
        <v>1077</v>
      </c>
      <c r="D183" s="287" t="str">
        <f t="shared" si="12"/>
        <v>YNN</v>
      </c>
      <c r="E183" s="287" t="str">
        <f t="shared" si="13"/>
        <v>RR</v>
      </c>
      <c r="F183" s="287" t="str">
        <f t="shared" si="14"/>
        <v>102</v>
      </c>
      <c r="G183" s="276"/>
      <c r="H183" s="280" t="s">
        <v>868</v>
      </c>
      <c r="I183" s="287" t="str">
        <f t="shared" si="15"/>
        <v>DD</v>
      </c>
      <c r="J183" s="287" t="str">
        <f t="shared" si="16"/>
        <v>1311</v>
      </c>
      <c r="K183" s="286" t="str">
        <f t="shared" si="17"/>
        <v>01</v>
      </c>
      <c r="L183" s="274" t="s">
        <v>1660</v>
      </c>
      <c r="M183" s="281">
        <v>44382</v>
      </c>
      <c r="N183" s="273"/>
    </row>
    <row r="184" spans="1:14" ht="28.8">
      <c r="A184" s="272">
        <v>174</v>
      </c>
      <c r="B184" s="278" t="s">
        <v>1078</v>
      </c>
      <c r="C184" s="279" t="s">
        <v>1079</v>
      </c>
      <c r="D184" s="287" t="str">
        <f t="shared" si="12"/>
        <v>YNN</v>
      </c>
      <c r="E184" s="287" t="str">
        <f t="shared" si="13"/>
        <v>RR</v>
      </c>
      <c r="F184" s="287" t="str">
        <f t="shared" si="14"/>
        <v>102</v>
      </c>
      <c r="G184" s="276"/>
      <c r="H184" s="280" t="s">
        <v>868</v>
      </c>
      <c r="I184" s="287" t="str">
        <f t="shared" si="15"/>
        <v>DD</v>
      </c>
      <c r="J184" s="287" t="str">
        <f t="shared" si="16"/>
        <v>1312</v>
      </c>
      <c r="K184" s="286" t="str">
        <f t="shared" si="17"/>
        <v>01</v>
      </c>
      <c r="L184" s="274" t="s">
        <v>1660</v>
      </c>
      <c r="M184" s="281">
        <v>44382</v>
      </c>
      <c r="N184" s="273"/>
    </row>
    <row r="185" spans="1:14" ht="28.8">
      <c r="A185" s="286">
        <v>175</v>
      </c>
      <c r="B185" s="278" t="s">
        <v>1080</v>
      </c>
      <c r="C185" s="279" t="s">
        <v>1081</v>
      </c>
      <c r="D185" s="287" t="str">
        <f t="shared" si="12"/>
        <v>YNN</v>
      </c>
      <c r="E185" s="287" t="str">
        <f t="shared" si="13"/>
        <v>RR</v>
      </c>
      <c r="F185" s="287" t="str">
        <f t="shared" si="14"/>
        <v>102</v>
      </c>
      <c r="G185" s="276"/>
      <c r="H185" s="280" t="s">
        <v>868</v>
      </c>
      <c r="I185" s="287" t="str">
        <f t="shared" si="15"/>
        <v>DD</v>
      </c>
      <c r="J185" s="287" t="str">
        <f t="shared" si="16"/>
        <v>1313</v>
      </c>
      <c r="K185" s="286" t="str">
        <f t="shared" si="17"/>
        <v>01</v>
      </c>
      <c r="L185" s="274" t="s">
        <v>1660</v>
      </c>
      <c r="M185" s="281">
        <v>44382</v>
      </c>
      <c r="N185" s="273"/>
    </row>
    <row r="186" spans="1:14" ht="28.8">
      <c r="A186" s="272">
        <v>176</v>
      </c>
      <c r="B186" s="278" t="s">
        <v>1082</v>
      </c>
      <c r="C186" s="279" t="s">
        <v>1083</v>
      </c>
      <c r="D186" s="287" t="str">
        <f t="shared" si="12"/>
        <v>YNN</v>
      </c>
      <c r="E186" s="287" t="str">
        <f t="shared" si="13"/>
        <v>RR</v>
      </c>
      <c r="F186" s="287" t="str">
        <f t="shared" si="14"/>
        <v>102</v>
      </c>
      <c r="G186" s="276"/>
      <c r="H186" s="280" t="s">
        <v>868</v>
      </c>
      <c r="I186" s="287" t="str">
        <f t="shared" si="15"/>
        <v>DD</v>
      </c>
      <c r="J186" s="287" t="str">
        <f t="shared" si="16"/>
        <v>1314</v>
      </c>
      <c r="K186" s="286" t="str">
        <f t="shared" si="17"/>
        <v>01</v>
      </c>
      <c r="L186" s="274" t="s">
        <v>1660</v>
      </c>
      <c r="M186" s="281">
        <v>44382</v>
      </c>
      <c r="N186" s="273"/>
    </row>
    <row r="187" spans="1:14" ht="28.8">
      <c r="A187" s="286">
        <v>177</v>
      </c>
      <c r="B187" s="278" t="s">
        <v>1084</v>
      </c>
      <c r="C187" s="279" t="s">
        <v>1085</v>
      </c>
      <c r="D187" s="287" t="str">
        <f t="shared" si="12"/>
        <v>YNN</v>
      </c>
      <c r="E187" s="287" t="str">
        <f t="shared" si="13"/>
        <v>RR</v>
      </c>
      <c r="F187" s="287" t="str">
        <f t="shared" si="14"/>
        <v>102</v>
      </c>
      <c r="G187" s="276"/>
      <c r="H187" s="280" t="s">
        <v>868</v>
      </c>
      <c r="I187" s="287" t="str">
        <f t="shared" si="15"/>
        <v>DD</v>
      </c>
      <c r="J187" s="287" t="str">
        <f t="shared" si="16"/>
        <v>1315</v>
      </c>
      <c r="K187" s="286" t="str">
        <f t="shared" si="17"/>
        <v>01</v>
      </c>
      <c r="L187" s="274" t="s">
        <v>1660</v>
      </c>
      <c r="M187" s="281">
        <v>44382</v>
      </c>
      <c r="N187" s="273"/>
    </row>
    <row r="188" spans="1:14" ht="28.8">
      <c r="A188" s="272">
        <v>178</v>
      </c>
      <c r="B188" s="278" t="s">
        <v>1086</v>
      </c>
      <c r="C188" s="279" t="s">
        <v>1087</v>
      </c>
      <c r="D188" s="287" t="str">
        <f t="shared" si="12"/>
        <v>YNN</v>
      </c>
      <c r="E188" s="287" t="str">
        <f t="shared" si="13"/>
        <v>RR</v>
      </c>
      <c r="F188" s="287" t="str">
        <f t="shared" si="14"/>
        <v>102</v>
      </c>
      <c r="G188" s="276"/>
      <c r="H188" s="280" t="s">
        <v>868</v>
      </c>
      <c r="I188" s="287" t="str">
        <f t="shared" si="15"/>
        <v>DD</v>
      </c>
      <c r="J188" s="287" t="str">
        <f t="shared" si="16"/>
        <v>1316</v>
      </c>
      <c r="K188" s="286" t="str">
        <f t="shared" si="17"/>
        <v>01</v>
      </c>
      <c r="L188" s="274" t="s">
        <v>1660</v>
      </c>
      <c r="M188" s="281">
        <v>44382</v>
      </c>
      <c r="N188" s="273"/>
    </row>
    <row r="189" spans="1:14" ht="28.8">
      <c r="A189" s="286">
        <v>179</v>
      </c>
      <c r="B189" s="278" t="s">
        <v>1088</v>
      </c>
      <c r="C189" s="279" t="s">
        <v>1089</v>
      </c>
      <c r="D189" s="287" t="str">
        <f t="shared" si="12"/>
        <v>YNN</v>
      </c>
      <c r="E189" s="287" t="str">
        <f t="shared" si="13"/>
        <v>RR</v>
      </c>
      <c r="F189" s="287" t="str">
        <f t="shared" si="14"/>
        <v>102</v>
      </c>
      <c r="G189" s="276"/>
      <c r="H189" s="280" t="s">
        <v>868</v>
      </c>
      <c r="I189" s="287" t="str">
        <f t="shared" si="15"/>
        <v>DD</v>
      </c>
      <c r="J189" s="287" t="str">
        <f t="shared" si="16"/>
        <v>1317</v>
      </c>
      <c r="K189" s="286" t="str">
        <f t="shared" si="17"/>
        <v>01</v>
      </c>
      <c r="L189" s="274" t="s">
        <v>1660</v>
      </c>
      <c r="M189" s="281">
        <v>44382</v>
      </c>
      <c r="N189" s="273"/>
    </row>
    <row r="190" spans="1:14" ht="28.8">
      <c r="A190" s="272">
        <v>180</v>
      </c>
      <c r="B190" s="278" t="s">
        <v>1090</v>
      </c>
      <c r="C190" s="279" t="s">
        <v>1091</v>
      </c>
      <c r="D190" s="287" t="str">
        <f t="shared" si="12"/>
        <v>YNN</v>
      </c>
      <c r="E190" s="287" t="str">
        <f t="shared" si="13"/>
        <v>RR</v>
      </c>
      <c r="F190" s="287" t="str">
        <f t="shared" si="14"/>
        <v>102</v>
      </c>
      <c r="G190" s="276"/>
      <c r="H190" s="280" t="s">
        <v>868</v>
      </c>
      <c r="I190" s="287" t="str">
        <f t="shared" si="15"/>
        <v>DD</v>
      </c>
      <c r="J190" s="287" t="str">
        <f t="shared" si="16"/>
        <v>1411</v>
      </c>
      <c r="K190" s="286" t="str">
        <f t="shared" si="17"/>
        <v>01</v>
      </c>
      <c r="L190" s="274" t="s">
        <v>1660</v>
      </c>
      <c r="M190" s="281">
        <v>44382</v>
      </c>
      <c r="N190" s="273"/>
    </row>
    <row r="191" spans="1:14" ht="28.8">
      <c r="A191" s="286">
        <v>181</v>
      </c>
      <c r="B191" s="278" t="s">
        <v>1092</v>
      </c>
      <c r="C191" s="279" t="s">
        <v>1093</v>
      </c>
      <c r="D191" s="287" t="str">
        <f t="shared" si="12"/>
        <v>YNN</v>
      </c>
      <c r="E191" s="287" t="str">
        <f t="shared" si="13"/>
        <v>RR</v>
      </c>
      <c r="F191" s="287" t="str">
        <f t="shared" si="14"/>
        <v>102</v>
      </c>
      <c r="G191" s="276"/>
      <c r="H191" s="280" t="s">
        <v>868</v>
      </c>
      <c r="I191" s="287" t="str">
        <f t="shared" si="15"/>
        <v>DD</v>
      </c>
      <c r="J191" s="287" t="str">
        <f t="shared" si="16"/>
        <v>1412</v>
      </c>
      <c r="K191" s="286" t="str">
        <f t="shared" si="17"/>
        <v>01</v>
      </c>
      <c r="L191" s="274" t="s">
        <v>1660</v>
      </c>
      <c r="M191" s="281">
        <v>44382</v>
      </c>
      <c r="N191" s="273"/>
    </row>
    <row r="192" spans="1:14" ht="28.8">
      <c r="A192" s="272">
        <v>182</v>
      </c>
      <c r="B192" s="278" t="s">
        <v>1094</v>
      </c>
      <c r="C192" s="279" t="s">
        <v>1095</v>
      </c>
      <c r="D192" s="287" t="str">
        <f t="shared" si="12"/>
        <v>YNN</v>
      </c>
      <c r="E192" s="287" t="str">
        <f t="shared" si="13"/>
        <v>RR</v>
      </c>
      <c r="F192" s="287" t="str">
        <f t="shared" si="14"/>
        <v>102</v>
      </c>
      <c r="G192" s="276"/>
      <c r="H192" s="280" t="s">
        <v>868</v>
      </c>
      <c r="I192" s="287" t="str">
        <f t="shared" si="15"/>
        <v>DD</v>
      </c>
      <c r="J192" s="287" t="str">
        <f t="shared" si="16"/>
        <v>1413</v>
      </c>
      <c r="K192" s="286" t="str">
        <f t="shared" si="17"/>
        <v>01</v>
      </c>
      <c r="L192" s="274" t="s">
        <v>1660</v>
      </c>
      <c r="M192" s="281">
        <v>44382</v>
      </c>
      <c r="N192" s="273"/>
    </row>
    <row r="193" spans="1:14" ht="28.8">
      <c r="A193" s="286">
        <v>183</v>
      </c>
      <c r="B193" s="278" t="s">
        <v>1096</v>
      </c>
      <c r="C193" s="279" t="s">
        <v>1097</v>
      </c>
      <c r="D193" s="287" t="str">
        <f t="shared" si="12"/>
        <v>YNN</v>
      </c>
      <c r="E193" s="287" t="str">
        <f t="shared" si="13"/>
        <v>RR</v>
      </c>
      <c r="F193" s="287" t="str">
        <f t="shared" si="14"/>
        <v>102</v>
      </c>
      <c r="G193" s="276"/>
      <c r="H193" s="280" t="s">
        <v>868</v>
      </c>
      <c r="I193" s="287" t="str">
        <f t="shared" si="15"/>
        <v>DD</v>
      </c>
      <c r="J193" s="287" t="str">
        <f t="shared" si="16"/>
        <v>1414</v>
      </c>
      <c r="K193" s="286" t="str">
        <f t="shared" si="17"/>
        <v>01</v>
      </c>
      <c r="L193" s="274" t="s">
        <v>1660</v>
      </c>
      <c r="M193" s="281">
        <v>44382</v>
      </c>
      <c r="N193" s="273"/>
    </row>
    <row r="194" spans="1:14" ht="28.8">
      <c r="A194" s="272">
        <v>184</v>
      </c>
      <c r="B194" s="278" t="s">
        <v>1098</v>
      </c>
      <c r="C194" s="279" t="s">
        <v>1099</v>
      </c>
      <c r="D194" s="287" t="str">
        <f t="shared" si="12"/>
        <v>YNN</v>
      </c>
      <c r="E194" s="287" t="str">
        <f t="shared" si="13"/>
        <v>RR</v>
      </c>
      <c r="F194" s="287" t="str">
        <f t="shared" si="14"/>
        <v>102</v>
      </c>
      <c r="G194" s="276"/>
      <c r="H194" s="280" t="s">
        <v>868</v>
      </c>
      <c r="I194" s="287" t="str">
        <f t="shared" si="15"/>
        <v>DD</v>
      </c>
      <c r="J194" s="287" t="str">
        <f t="shared" si="16"/>
        <v>1415</v>
      </c>
      <c r="K194" s="286" t="str">
        <f t="shared" si="17"/>
        <v>01</v>
      </c>
      <c r="L194" s="274" t="s">
        <v>1660</v>
      </c>
      <c r="M194" s="281">
        <v>44382</v>
      </c>
      <c r="N194" s="273"/>
    </row>
    <row r="195" spans="1:14" ht="28.8">
      <c r="A195" s="286">
        <v>185</v>
      </c>
      <c r="B195" s="278" t="s">
        <v>1100</v>
      </c>
      <c r="C195" s="279" t="s">
        <v>1101</v>
      </c>
      <c r="D195" s="287" t="str">
        <f t="shared" si="12"/>
        <v>YNN</v>
      </c>
      <c r="E195" s="287" t="str">
        <f t="shared" si="13"/>
        <v>RR</v>
      </c>
      <c r="F195" s="287" t="str">
        <f t="shared" si="14"/>
        <v>102</v>
      </c>
      <c r="G195" s="276"/>
      <c r="H195" s="280" t="s">
        <v>868</v>
      </c>
      <c r="I195" s="287" t="str">
        <f t="shared" si="15"/>
        <v>DD</v>
      </c>
      <c r="J195" s="287" t="str">
        <f t="shared" si="16"/>
        <v>1416</v>
      </c>
      <c r="K195" s="286" t="str">
        <f t="shared" si="17"/>
        <v>01</v>
      </c>
      <c r="L195" s="274" t="s">
        <v>1660</v>
      </c>
      <c r="M195" s="281">
        <v>44382</v>
      </c>
      <c r="N195" s="273"/>
    </row>
    <row r="196" spans="1:14" ht="28.8">
      <c r="A196" s="272">
        <v>186</v>
      </c>
      <c r="B196" s="278" t="s">
        <v>1102</v>
      </c>
      <c r="C196" s="279" t="s">
        <v>1103</v>
      </c>
      <c r="D196" s="287" t="str">
        <f t="shared" si="12"/>
        <v>YNN</v>
      </c>
      <c r="E196" s="287" t="str">
        <f t="shared" si="13"/>
        <v>RR</v>
      </c>
      <c r="F196" s="287" t="str">
        <f t="shared" si="14"/>
        <v>102</v>
      </c>
      <c r="G196" s="276"/>
      <c r="H196" s="280" t="s">
        <v>868</v>
      </c>
      <c r="I196" s="287" t="str">
        <f t="shared" si="15"/>
        <v>DD</v>
      </c>
      <c r="J196" s="287" t="str">
        <f t="shared" si="16"/>
        <v>1417</v>
      </c>
      <c r="K196" s="286" t="str">
        <f t="shared" si="17"/>
        <v>01</v>
      </c>
      <c r="L196" s="274" t="s">
        <v>1660</v>
      </c>
      <c r="M196" s="281">
        <v>44382</v>
      </c>
      <c r="N196" s="273"/>
    </row>
    <row r="197" spans="1:14" ht="28.8">
      <c r="A197" s="286">
        <v>187</v>
      </c>
      <c r="B197" s="278" t="s">
        <v>1104</v>
      </c>
      <c r="C197" s="279" t="s">
        <v>1105</v>
      </c>
      <c r="D197" s="287" t="str">
        <f t="shared" si="12"/>
        <v>YNN</v>
      </c>
      <c r="E197" s="287" t="str">
        <f t="shared" si="13"/>
        <v>RR</v>
      </c>
      <c r="F197" s="287" t="str">
        <f t="shared" si="14"/>
        <v>102</v>
      </c>
      <c r="G197" s="276"/>
      <c r="H197" s="280" t="s">
        <v>868</v>
      </c>
      <c r="I197" s="287" t="str">
        <f t="shared" si="15"/>
        <v>DD</v>
      </c>
      <c r="J197" s="287" t="str">
        <f t="shared" si="16"/>
        <v>4001</v>
      </c>
      <c r="K197" s="286" t="str">
        <f t="shared" si="17"/>
        <v>01</v>
      </c>
      <c r="L197" s="274" t="s">
        <v>1660</v>
      </c>
      <c r="M197" s="281">
        <v>44382</v>
      </c>
      <c r="N197" s="273"/>
    </row>
    <row r="198" spans="1:14" ht="28.8">
      <c r="A198" s="272">
        <v>188</v>
      </c>
      <c r="B198" s="278" t="s">
        <v>1106</v>
      </c>
      <c r="C198" s="279" t="s">
        <v>1107</v>
      </c>
      <c r="D198" s="287" t="str">
        <f t="shared" si="12"/>
        <v>YNN</v>
      </c>
      <c r="E198" s="287" t="str">
        <f t="shared" si="13"/>
        <v>RR</v>
      </c>
      <c r="F198" s="287" t="str">
        <f t="shared" si="14"/>
        <v>102</v>
      </c>
      <c r="G198" s="276"/>
      <c r="H198" s="280" t="s">
        <v>868</v>
      </c>
      <c r="I198" s="287" t="str">
        <f t="shared" si="15"/>
        <v>DD</v>
      </c>
      <c r="J198" s="287" t="str">
        <f t="shared" si="16"/>
        <v>4002</v>
      </c>
      <c r="K198" s="286" t="str">
        <f t="shared" si="17"/>
        <v>01</v>
      </c>
      <c r="L198" s="274" t="s">
        <v>1660</v>
      </c>
      <c r="M198" s="281">
        <v>44382</v>
      </c>
      <c r="N198" s="273"/>
    </row>
    <row r="199" spans="1:14" ht="28.8">
      <c r="A199" s="286">
        <v>189</v>
      </c>
      <c r="B199" s="278" t="s">
        <v>1108</v>
      </c>
      <c r="C199" s="279" t="s">
        <v>1109</v>
      </c>
      <c r="D199" s="287" t="str">
        <f t="shared" si="12"/>
        <v>YNN</v>
      </c>
      <c r="E199" s="287" t="str">
        <f t="shared" si="13"/>
        <v>RR</v>
      </c>
      <c r="F199" s="287" t="str">
        <f t="shared" si="14"/>
        <v>102</v>
      </c>
      <c r="G199" s="276"/>
      <c r="H199" s="280" t="s">
        <v>868</v>
      </c>
      <c r="I199" s="287" t="str">
        <f t="shared" si="15"/>
        <v>DD</v>
      </c>
      <c r="J199" s="287" t="str">
        <f t="shared" si="16"/>
        <v>4003</v>
      </c>
      <c r="K199" s="286" t="str">
        <f t="shared" si="17"/>
        <v>01</v>
      </c>
      <c r="L199" s="274" t="s">
        <v>1660</v>
      </c>
      <c r="M199" s="281">
        <v>44382</v>
      </c>
      <c r="N199" s="273"/>
    </row>
    <row r="200" spans="1:14" ht="28.8">
      <c r="A200" s="272">
        <v>190</v>
      </c>
      <c r="B200" s="278" t="s">
        <v>1110</v>
      </c>
      <c r="C200" s="279" t="s">
        <v>1111</v>
      </c>
      <c r="D200" s="287" t="str">
        <f t="shared" si="12"/>
        <v>YNN</v>
      </c>
      <c r="E200" s="287" t="str">
        <f t="shared" si="13"/>
        <v>RR</v>
      </c>
      <c r="F200" s="287" t="str">
        <f t="shared" si="14"/>
        <v>102</v>
      </c>
      <c r="G200" s="276"/>
      <c r="H200" s="280" t="s">
        <v>868</v>
      </c>
      <c r="I200" s="287" t="str">
        <f t="shared" si="15"/>
        <v>DD</v>
      </c>
      <c r="J200" s="287" t="str">
        <f t="shared" si="16"/>
        <v>4004</v>
      </c>
      <c r="K200" s="286" t="str">
        <f t="shared" si="17"/>
        <v>01</v>
      </c>
      <c r="L200" s="274" t="s">
        <v>1660</v>
      </c>
      <c r="M200" s="281">
        <v>44382</v>
      </c>
      <c r="N200" s="273"/>
    </row>
    <row r="201" spans="1:14" ht="28.8">
      <c r="A201" s="286">
        <v>191</v>
      </c>
      <c r="B201" s="278" t="s">
        <v>1112</v>
      </c>
      <c r="C201" s="279" t="s">
        <v>1113</v>
      </c>
      <c r="D201" s="287" t="str">
        <f t="shared" si="12"/>
        <v>YNN</v>
      </c>
      <c r="E201" s="287" t="str">
        <f t="shared" si="13"/>
        <v>RR</v>
      </c>
      <c r="F201" s="287" t="str">
        <f t="shared" si="14"/>
        <v>102</v>
      </c>
      <c r="G201" s="276"/>
      <c r="H201" s="280" t="s">
        <v>868</v>
      </c>
      <c r="I201" s="287" t="str">
        <f t="shared" si="15"/>
        <v>DD</v>
      </c>
      <c r="J201" s="287" t="str">
        <f t="shared" si="16"/>
        <v>4005</v>
      </c>
      <c r="K201" s="286" t="str">
        <f t="shared" si="17"/>
        <v>01</v>
      </c>
      <c r="L201" s="274" t="s">
        <v>1660</v>
      </c>
      <c r="M201" s="281">
        <v>44382</v>
      </c>
      <c r="N201" s="273"/>
    </row>
    <row r="202" spans="1:14" ht="28.8">
      <c r="A202" s="272">
        <v>192</v>
      </c>
      <c r="B202" s="278" t="s">
        <v>1114</v>
      </c>
      <c r="C202" s="279" t="s">
        <v>1115</v>
      </c>
      <c r="D202" s="287" t="str">
        <f t="shared" si="12"/>
        <v>YNN</v>
      </c>
      <c r="E202" s="287" t="str">
        <f t="shared" si="13"/>
        <v>RR</v>
      </c>
      <c r="F202" s="287" t="str">
        <f t="shared" si="14"/>
        <v>102</v>
      </c>
      <c r="G202" s="276"/>
      <c r="H202" s="280" t="s">
        <v>868</v>
      </c>
      <c r="I202" s="287" t="str">
        <f t="shared" si="15"/>
        <v>DD</v>
      </c>
      <c r="J202" s="287" t="str">
        <f t="shared" si="16"/>
        <v>4006</v>
      </c>
      <c r="K202" s="286" t="str">
        <f t="shared" si="17"/>
        <v>01</v>
      </c>
      <c r="L202" s="274" t="s">
        <v>1660</v>
      </c>
      <c r="M202" s="281">
        <v>44382</v>
      </c>
      <c r="N202" s="273"/>
    </row>
    <row r="203" spans="1:14" ht="28.8">
      <c r="A203" s="286">
        <v>193</v>
      </c>
      <c r="B203" s="278" t="s">
        <v>1116</v>
      </c>
      <c r="C203" s="279" t="s">
        <v>1117</v>
      </c>
      <c r="D203" s="287" t="str">
        <f t="shared" si="12"/>
        <v>YNN</v>
      </c>
      <c r="E203" s="287" t="str">
        <f t="shared" si="13"/>
        <v>RR</v>
      </c>
      <c r="F203" s="287" t="str">
        <f t="shared" si="14"/>
        <v>102</v>
      </c>
      <c r="G203" s="276"/>
      <c r="H203" s="280" t="s">
        <v>868</v>
      </c>
      <c r="I203" s="287" t="str">
        <f t="shared" si="15"/>
        <v>DD</v>
      </c>
      <c r="J203" s="287" t="str">
        <f t="shared" si="16"/>
        <v>5001</v>
      </c>
      <c r="K203" s="286" t="str">
        <f t="shared" si="17"/>
        <v>01</v>
      </c>
      <c r="L203" s="274" t="s">
        <v>1660</v>
      </c>
      <c r="M203" s="281">
        <v>44382</v>
      </c>
      <c r="N203" s="273"/>
    </row>
    <row r="204" spans="1:14" ht="28.8">
      <c r="A204" s="272">
        <v>194</v>
      </c>
      <c r="B204" s="278" t="s">
        <v>1118</v>
      </c>
      <c r="C204" s="279" t="s">
        <v>1119</v>
      </c>
      <c r="D204" s="287" t="str">
        <f t="shared" ref="D204:D267" si="18">LEFT($B204,3)</f>
        <v>YNN</v>
      </c>
      <c r="E204" s="287" t="str">
        <f t="shared" ref="E204:E267" si="19">MID($B204,5,2)</f>
        <v>RR</v>
      </c>
      <c r="F204" s="287" t="str">
        <f t="shared" ref="F204:F267" si="20">MID($B204,8,3)</f>
        <v>102</v>
      </c>
      <c r="G204" s="276"/>
      <c r="H204" s="280" t="s">
        <v>868</v>
      </c>
      <c r="I204" s="287" t="str">
        <f t="shared" ref="I204:I267" si="21">MID($B204,21,2)</f>
        <v>DD</v>
      </c>
      <c r="J204" s="287" t="str">
        <f t="shared" ref="J204:J267" si="22">MID($B204,24,4)</f>
        <v>5002</v>
      </c>
      <c r="K204" s="286" t="str">
        <f t="shared" ref="K204:K267" si="23">MID($B204,29,2)</f>
        <v>01</v>
      </c>
      <c r="L204" s="274" t="s">
        <v>1660</v>
      </c>
      <c r="M204" s="281">
        <v>44382</v>
      </c>
      <c r="N204" s="273"/>
    </row>
    <row r="205" spans="1:14" ht="28.8">
      <c r="A205" s="286">
        <v>195</v>
      </c>
      <c r="B205" s="278" t="s">
        <v>1120</v>
      </c>
      <c r="C205" s="279" t="s">
        <v>1121</v>
      </c>
      <c r="D205" s="287" t="str">
        <f t="shared" si="18"/>
        <v>YNN</v>
      </c>
      <c r="E205" s="287" t="str">
        <f t="shared" si="19"/>
        <v>RR</v>
      </c>
      <c r="F205" s="287" t="str">
        <f t="shared" si="20"/>
        <v>102</v>
      </c>
      <c r="G205" s="276"/>
      <c r="H205" s="280" t="s">
        <v>868</v>
      </c>
      <c r="I205" s="287" t="str">
        <f t="shared" si="21"/>
        <v>DD</v>
      </c>
      <c r="J205" s="287" t="str">
        <f t="shared" si="22"/>
        <v>5003</v>
      </c>
      <c r="K205" s="286" t="str">
        <f t="shared" si="23"/>
        <v>01</v>
      </c>
      <c r="L205" s="274" t="s">
        <v>1660</v>
      </c>
      <c r="M205" s="281">
        <v>44382</v>
      </c>
      <c r="N205" s="273"/>
    </row>
    <row r="206" spans="1:14">
      <c r="A206" s="272">
        <v>196</v>
      </c>
      <c r="B206" s="278" t="s">
        <v>1122</v>
      </c>
      <c r="C206" s="279" t="s">
        <v>1123</v>
      </c>
      <c r="D206" s="287" t="str">
        <f t="shared" si="18"/>
        <v>YNN</v>
      </c>
      <c r="E206" s="287" t="str">
        <f t="shared" si="19"/>
        <v>RR</v>
      </c>
      <c r="F206" s="287" t="str">
        <f t="shared" si="20"/>
        <v>102</v>
      </c>
      <c r="G206" s="276"/>
      <c r="H206" s="280" t="s">
        <v>868</v>
      </c>
      <c r="I206" s="287" t="str">
        <f t="shared" si="21"/>
        <v>DD</v>
      </c>
      <c r="J206" s="287" t="str">
        <f t="shared" si="22"/>
        <v>6001</v>
      </c>
      <c r="K206" s="286" t="str">
        <f t="shared" si="23"/>
        <v>01</v>
      </c>
      <c r="L206" s="274" t="s">
        <v>1660</v>
      </c>
      <c r="M206" s="281">
        <v>44382</v>
      </c>
      <c r="N206" s="273"/>
    </row>
    <row r="207" spans="1:14" s="282" customFormat="1">
      <c r="A207" s="286">
        <v>197</v>
      </c>
      <c r="B207" s="278" t="s">
        <v>1124</v>
      </c>
      <c r="C207" s="279" t="s">
        <v>1125</v>
      </c>
      <c r="D207" s="287" t="str">
        <f t="shared" si="18"/>
        <v>YNN</v>
      </c>
      <c r="E207" s="287" t="str">
        <f t="shared" si="19"/>
        <v>RR</v>
      </c>
      <c r="F207" s="287" t="str">
        <f t="shared" si="20"/>
        <v>102</v>
      </c>
      <c r="G207" s="276"/>
      <c r="H207" s="280" t="s">
        <v>868</v>
      </c>
      <c r="I207" s="287" t="str">
        <f t="shared" si="21"/>
        <v>DD</v>
      </c>
      <c r="J207" s="287" t="str">
        <f t="shared" si="22"/>
        <v>1310</v>
      </c>
      <c r="K207" s="286" t="str">
        <f t="shared" si="23"/>
        <v>01</v>
      </c>
      <c r="L207" s="274" t="s">
        <v>1660</v>
      </c>
      <c r="M207" s="281">
        <v>44382</v>
      </c>
      <c r="N207" s="273"/>
    </row>
    <row r="208" spans="1:14" s="282" customFormat="1">
      <c r="A208" s="272">
        <v>198</v>
      </c>
      <c r="B208" s="278" t="s">
        <v>1126</v>
      </c>
      <c r="C208" s="279" t="s">
        <v>1127</v>
      </c>
      <c r="D208" s="287" t="str">
        <f t="shared" si="18"/>
        <v>YNN</v>
      </c>
      <c r="E208" s="287" t="str">
        <f t="shared" si="19"/>
        <v>RR</v>
      </c>
      <c r="F208" s="287" t="str">
        <f t="shared" si="20"/>
        <v>102</v>
      </c>
      <c r="G208" s="276"/>
      <c r="H208" s="280" t="s">
        <v>868</v>
      </c>
      <c r="I208" s="287" t="str">
        <f t="shared" si="21"/>
        <v>DD</v>
      </c>
      <c r="J208" s="287" t="str">
        <f t="shared" si="22"/>
        <v>1410</v>
      </c>
      <c r="K208" s="286" t="str">
        <f t="shared" si="23"/>
        <v>01</v>
      </c>
      <c r="L208" s="274" t="s">
        <v>1660</v>
      </c>
      <c r="M208" s="281">
        <v>44382</v>
      </c>
      <c r="N208" s="273"/>
    </row>
    <row r="209" spans="1:14" s="282" customFormat="1">
      <c r="A209" s="286">
        <v>199</v>
      </c>
      <c r="B209" s="278" t="s">
        <v>1128</v>
      </c>
      <c r="C209" s="279" t="s">
        <v>1129</v>
      </c>
      <c r="D209" s="287" t="str">
        <f t="shared" si="18"/>
        <v>YNN</v>
      </c>
      <c r="E209" s="287" t="str">
        <f t="shared" si="19"/>
        <v>RR</v>
      </c>
      <c r="F209" s="287" t="str">
        <f t="shared" si="20"/>
        <v>102</v>
      </c>
      <c r="G209" s="276"/>
      <c r="H209" s="280" t="s">
        <v>868</v>
      </c>
      <c r="I209" s="287" t="str">
        <f t="shared" si="21"/>
        <v>DD</v>
      </c>
      <c r="J209" s="287" t="str">
        <f t="shared" si="22"/>
        <v>3101</v>
      </c>
      <c r="K209" s="286" t="str">
        <f t="shared" si="23"/>
        <v>01</v>
      </c>
      <c r="L209" s="274" t="s">
        <v>1660</v>
      </c>
      <c r="M209" s="281">
        <v>44382</v>
      </c>
      <c r="N209" s="273"/>
    </row>
    <row r="210" spans="1:14" s="282" customFormat="1">
      <c r="A210" s="272">
        <v>200</v>
      </c>
      <c r="B210" s="278" t="s">
        <v>1130</v>
      </c>
      <c r="C210" s="279" t="s">
        <v>1131</v>
      </c>
      <c r="D210" s="287" t="str">
        <f t="shared" si="18"/>
        <v>YNN</v>
      </c>
      <c r="E210" s="287" t="str">
        <f t="shared" si="19"/>
        <v>RR</v>
      </c>
      <c r="F210" s="287" t="str">
        <f t="shared" si="20"/>
        <v>102</v>
      </c>
      <c r="G210" s="276"/>
      <c r="H210" s="280" t="s">
        <v>868</v>
      </c>
      <c r="I210" s="287" t="str">
        <f t="shared" si="21"/>
        <v>DD</v>
      </c>
      <c r="J210" s="287" t="str">
        <f t="shared" si="22"/>
        <v>3001</v>
      </c>
      <c r="K210" s="286" t="str">
        <f t="shared" si="23"/>
        <v>01</v>
      </c>
      <c r="L210" s="274" t="s">
        <v>1660</v>
      </c>
      <c r="M210" s="281">
        <v>44382</v>
      </c>
      <c r="N210" s="273"/>
    </row>
    <row r="211" spans="1:14" s="282" customFormat="1">
      <c r="A211" s="286">
        <v>201</v>
      </c>
      <c r="B211" s="278" t="s">
        <v>1429</v>
      </c>
      <c r="C211" s="279" t="s">
        <v>1430</v>
      </c>
      <c r="D211" s="287" t="str">
        <f t="shared" si="18"/>
        <v>YNN</v>
      </c>
      <c r="E211" s="287" t="str">
        <f t="shared" si="19"/>
        <v>RR</v>
      </c>
      <c r="F211" s="287" t="str">
        <f t="shared" si="20"/>
        <v>102</v>
      </c>
      <c r="G211" s="276"/>
      <c r="H211" s="280" t="s">
        <v>458</v>
      </c>
      <c r="I211" s="287" t="str">
        <f t="shared" si="21"/>
        <v>DD</v>
      </c>
      <c r="J211" s="287" t="str">
        <f t="shared" si="22"/>
        <v>13XX</v>
      </c>
      <c r="K211" s="286" t="str">
        <f t="shared" si="23"/>
        <v/>
      </c>
      <c r="L211" s="274" t="s">
        <v>1660</v>
      </c>
      <c r="M211" s="281">
        <v>44382</v>
      </c>
      <c r="N211" s="273"/>
    </row>
    <row r="212" spans="1:14" s="282" customFormat="1">
      <c r="A212" s="272">
        <v>202</v>
      </c>
      <c r="B212" s="278" t="s">
        <v>1431</v>
      </c>
      <c r="C212" s="279" t="s">
        <v>1432</v>
      </c>
      <c r="D212" s="287" t="str">
        <f t="shared" si="18"/>
        <v>YNN</v>
      </c>
      <c r="E212" s="287" t="str">
        <f t="shared" si="19"/>
        <v>RR</v>
      </c>
      <c r="F212" s="287" t="str">
        <f t="shared" si="20"/>
        <v>102</v>
      </c>
      <c r="G212" s="276"/>
      <c r="H212" s="280" t="s">
        <v>458</v>
      </c>
      <c r="I212" s="287" t="str">
        <f t="shared" si="21"/>
        <v>DD</v>
      </c>
      <c r="J212" s="287" t="str">
        <f t="shared" si="22"/>
        <v>14XX</v>
      </c>
      <c r="K212" s="286" t="str">
        <f t="shared" si="23"/>
        <v/>
      </c>
      <c r="L212" s="274" t="s">
        <v>1660</v>
      </c>
      <c r="M212" s="281">
        <v>44382</v>
      </c>
      <c r="N212" s="273"/>
    </row>
    <row r="213" spans="1:14" s="282" customFormat="1">
      <c r="A213" s="286">
        <v>203</v>
      </c>
      <c r="B213" s="278" t="s">
        <v>1433</v>
      </c>
      <c r="C213" s="279" t="s">
        <v>1434</v>
      </c>
      <c r="D213" s="287" t="str">
        <f t="shared" si="18"/>
        <v>YNN</v>
      </c>
      <c r="E213" s="287" t="str">
        <f t="shared" si="19"/>
        <v>RR</v>
      </c>
      <c r="F213" s="287" t="str">
        <f t="shared" si="20"/>
        <v>102</v>
      </c>
      <c r="G213" s="276"/>
      <c r="H213" s="280" t="s">
        <v>458</v>
      </c>
      <c r="I213" s="287" t="str">
        <f t="shared" si="21"/>
        <v>DD</v>
      </c>
      <c r="J213" s="287" t="str">
        <f t="shared" si="22"/>
        <v>40XX</v>
      </c>
      <c r="K213" s="286" t="str">
        <f t="shared" si="23"/>
        <v/>
      </c>
      <c r="L213" s="274" t="s">
        <v>1660</v>
      </c>
      <c r="M213" s="281">
        <v>44382</v>
      </c>
      <c r="N213" s="273"/>
    </row>
    <row r="214" spans="1:14" s="282" customFormat="1" ht="28.8">
      <c r="A214" s="272">
        <v>204</v>
      </c>
      <c r="B214" s="278" t="s">
        <v>1435</v>
      </c>
      <c r="C214" s="279" t="s">
        <v>1436</v>
      </c>
      <c r="D214" s="287" t="str">
        <f t="shared" si="18"/>
        <v>YNN</v>
      </c>
      <c r="E214" s="287" t="str">
        <f t="shared" si="19"/>
        <v>RR</v>
      </c>
      <c r="F214" s="287" t="str">
        <f t="shared" si="20"/>
        <v>102</v>
      </c>
      <c r="G214" s="276"/>
      <c r="H214" s="280" t="s">
        <v>458</v>
      </c>
      <c r="I214" s="287" t="str">
        <f t="shared" si="21"/>
        <v>DD</v>
      </c>
      <c r="J214" s="287" t="str">
        <f t="shared" si="22"/>
        <v>50XX</v>
      </c>
      <c r="K214" s="286" t="str">
        <f t="shared" si="23"/>
        <v/>
      </c>
      <c r="L214" s="274" t="s">
        <v>1660</v>
      </c>
      <c r="M214" s="281">
        <v>44382</v>
      </c>
      <c r="N214" s="273"/>
    </row>
    <row r="215" spans="1:14" s="282" customFormat="1">
      <c r="A215" s="286">
        <v>205</v>
      </c>
      <c r="B215" s="278" t="s">
        <v>1437</v>
      </c>
      <c r="C215" s="279" t="s">
        <v>1123</v>
      </c>
      <c r="D215" s="287" t="str">
        <f t="shared" si="18"/>
        <v>YNN</v>
      </c>
      <c r="E215" s="287" t="str">
        <f t="shared" si="19"/>
        <v>RR</v>
      </c>
      <c r="F215" s="287" t="str">
        <f t="shared" si="20"/>
        <v>102</v>
      </c>
      <c r="G215" s="276"/>
      <c r="H215" s="280" t="s">
        <v>458</v>
      </c>
      <c r="I215" s="287" t="str">
        <f t="shared" si="21"/>
        <v>DD</v>
      </c>
      <c r="J215" s="287" t="str">
        <f t="shared" si="22"/>
        <v>60XX</v>
      </c>
      <c r="K215" s="286" t="str">
        <f t="shared" si="23"/>
        <v/>
      </c>
      <c r="L215" s="274" t="s">
        <v>1660</v>
      </c>
      <c r="M215" s="281">
        <v>44382</v>
      </c>
      <c r="N215" s="273"/>
    </row>
    <row r="216" spans="1:14" s="282" customFormat="1">
      <c r="A216" s="272">
        <v>206</v>
      </c>
      <c r="B216" s="278" t="s">
        <v>1601</v>
      </c>
      <c r="C216" s="279" t="s">
        <v>1131</v>
      </c>
      <c r="D216" s="287" t="str">
        <f t="shared" si="18"/>
        <v>YNN</v>
      </c>
      <c r="E216" s="287" t="str">
        <f t="shared" si="19"/>
        <v>RR</v>
      </c>
      <c r="F216" s="287" t="str">
        <f t="shared" si="20"/>
        <v>102</v>
      </c>
      <c r="G216" s="276"/>
      <c r="H216" s="280" t="s">
        <v>458</v>
      </c>
      <c r="I216" s="287" t="str">
        <f t="shared" si="21"/>
        <v>DD</v>
      </c>
      <c r="J216" s="287" t="str">
        <f t="shared" si="22"/>
        <v>30XX</v>
      </c>
      <c r="K216" s="286" t="str">
        <f t="shared" si="23"/>
        <v/>
      </c>
      <c r="L216" s="274" t="s">
        <v>1660</v>
      </c>
      <c r="M216" s="281">
        <v>44382</v>
      </c>
      <c r="N216" s="273"/>
    </row>
    <row r="217" spans="1:14" s="282" customFormat="1">
      <c r="A217" s="286">
        <v>207</v>
      </c>
      <c r="B217" s="278" t="s">
        <v>1602</v>
      </c>
      <c r="C217" s="279" t="s">
        <v>1129</v>
      </c>
      <c r="D217" s="287" t="str">
        <f t="shared" si="18"/>
        <v>YNN</v>
      </c>
      <c r="E217" s="287" t="str">
        <f t="shared" si="19"/>
        <v>RR</v>
      </c>
      <c r="F217" s="287" t="str">
        <f t="shared" si="20"/>
        <v>102</v>
      </c>
      <c r="G217" s="276"/>
      <c r="H217" s="280" t="s">
        <v>458</v>
      </c>
      <c r="I217" s="287" t="str">
        <f t="shared" si="21"/>
        <v>DD</v>
      </c>
      <c r="J217" s="287" t="str">
        <f t="shared" si="22"/>
        <v>31XX</v>
      </c>
      <c r="K217" s="286" t="str">
        <f t="shared" si="23"/>
        <v/>
      </c>
      <c r="L217" s="274" t="s">
        <v>1660</v>
      </c>
      <c r="M217" s="281">
        <v>44382</v>
      </c>
      <c r="N217" s="273"/>
    </row>
    <row r="218" spans="1:14" s="282" customFormat="1">
      <c r="A218" s="272">
        <v>208</v>
      </c>
      <c r="B218" s="288" t="s">
        <v>1140</v>
      </c>
      <c r="C218" s="289" t="s">
        <v>1141</v>
      </c>
      <c r="D218" s="287" t="str">
        <f t="shared" si="18"/>
        <v>YNN</v>
      </c>
      <c r="E218" s="287" t="str">
        <f t="shared" si="19"/>
        <v>ST</v>
      </c>
      <c r="F218" s="287" t="str">
        <f t="shared" si="20"/>
        <v>102</v>
      </c>
      <c r="G218" s="276"/>
      <c r="H218" s="290" t="s">
        <v>868</v>
      </c>
      <c r="I218" s="287" t="str">
        <f t="shared" si="21"/>
        <v>DD</v>
      </c>
      <c r="J218" s="287" t="str">
        <f t="shared" si="22"/>
        <v>0401</v>
      </c>
      <c r="K218" s="286" t="str">
        <f t="shared" si="23"/>
        <v>01</v>
      </c>
      <c r="L218" s="286" t="s">
        <v>1660</v>
      </c>
      <c r="M218" s="291">
        <v>44382</v>
      </c>
      <c r="N218" s="273"/>
    </row>
    <row r="219" spans="1:14" s="282" customFormat="1">
      <c r="A219" s="286">
        <v>209</v>
      </c>
      <c r="B219" s="288" t="s">
        <v>1668</v>
      </c>
      <c r="C219" s="289" t="s">
        <v>1142</v>
      </c>
      <c r="D219" s="287" t="str">
        <f t="shared" si="18"/>
        <v>YNN</v>
      </c>
      <c r="E219" s="287" t="str">
        <f t="shared" si="19"/>
        <v>ST</v>
      </c>
      <c r="F219" s="287" t="str">
        <f t="shared" si="20"/>
        <v>102</v>
      </c>
      <c r="G219" s="276"/>
      <c r="H219" s="290" t="s">
        <v>868</v>
      </c>
      <c r="I219" s="287" t="str">
        <f t="shared" si="21"/>
        <v>DD</v>
      </c>
      <c r="J219" s="287" t="str">
        <f t="shared" si="22"/>
        <v>0401</v>
      </c>
      <c r="K219" s="286" t="str">
        <f t="shared" si="23"/>
        <v>02</v>
      </c>
      <c r="L219" s="286" t="s">
        <v>1660</v>
      </c>
      <c r="M219" s="291">
        <v>44382</v>
      </c>
      <c r="N219" s="273"/>
    </row>
    <row r="220" spans="1:14" s="282" customFormat="1">
      <c r="A220" s="272">
        <v>210</v>
      </c>
      <c r="B220" s="288" t="s">
        <v>1669</v>
      </c>
      <c r="C220" s="289" t="s">
        <v>1143</v>
      </c>
      <c r="D220" s="287" t="str">
        <f t="shared" si="18"/>
        <v>YNN</v>
      </c>
      <c r="E220" s="287" t="str">
        <f t="shared" si="19"/>
        <v>ST</v>
      </c>
      <c r="F220" s="287" t="str">
        <f t="shared" si="20"/>
        <v>102</v>
      </c>
      <c r="G220" s="276"/>
      <c r="H220" s="290" t="s">
        <v>868</v>
      </c>
      <c r="I220" s="287" t="str">
        <f t="shared" si="21"/>
        <v>DD</v>
      </c>
      <c r="J220" s="287" t="str">
        <f t="shared" si="22"/>
        <v>0401</v>
      </c>
      <c r="K220" s="286" t="str">
        <f t="shared" si="23"/>
        <v>02</v>
      </c>
      <c r="L220" s="286" t="s">
        <v>1660</v>
      </c>
      <c r="M220" s="291">
        <v>44382</v>
      </c>
      <c r="N220" s="273"/>
    </row>
    <row r="221" spans="1:14" s="282" customFormat="1">
      <c r="A221" s="286">
        <v>211</v>
      </c>
      <c r="B221" s="288" t="s">
        <v>1670</v>
      </c>
      <c r="C221" s="289" t="s">
        <v>1144</v>
      </c>
      <c r="D221" s="287" t="str">
        <f t="shared" si="18"/>
        <v>YNN</v>
      </c>
      <c r="E221" s="287" t="str">
        <f t="shared" si="19"/>
        <v>ST</v>
      </c>
      <c r="F221" s="287" t="str">
        <f t="shared" si="20"/>
        <v>102</v>
      </c>
      <c r="G221" s="276"/>
      <c r="H221" s="290" t="s">
        <v>868</v>
      </c>
      <c r="I221" s="287" t="str">
        <f t="shared" si="21"/>
        <v>DD</v>
      </c>
      <c r="J221" s="287" t="str">
        <f t="shared" si="22"/>
        <v>0402</v>
      </c>
      <c r="K221" s="286" t="str">
        <f t="shared" si="23"/>
        <v>02</v>
      </c>
      <c r="L221" s="286" t="s">
        <v>1660</v>
      </c>
      <c r="M221" s="291">
        <v>44413</v>
      </c>
      <c r="N221" s="273"/>
    </row>
    <row r="222" spans="1:14" s="282" customFormat="1">
      <c r="A222" s="272">
        <v>212</v>
      </c>
      <c r="B222" s="288" t="s">
        <v>1671</v>
      </c>
      <c r="C222" s="289" t="s">
        <v>1538</v>
      </c>
      <c r="D222" s="287" t="str">
        <f t="shared" si="18"/>
        <v>YNN</v>
      </c>
      <c r="E222" s="287" t="str">
        <f t="shared" si="19"/>
        <v>ST</v>
      </c>
      <c r="F222" s="287" t="str">
        <f t="shared" si="20"/>
        <v>102</v>
      </c>
      <c r="G222" s="276"/>
      <c r="H222" s="290" t="s">
        <v>868</v>
      </c>
      <c r="I222" s="287" t="str">
        <f t="shared" si="21"/>
        <v>DD</v>
      </c>
      <c r="J222" s="287" t="str">
        <f t="shared" si="22"/>
        <v>0411</v>
      </c>
      <c r="K222" s="286" t="str">
        <f t="shared" si="23"/>
        <v>01</v>
      </c>
      <c r="L222" s="286" t="s">
        <v>1660</v>
      </c>
      <c r="M222" s="291">
        <v>44382</v>
      </c>
      <c r="N222" s="273"/>
    </row>
    <row r="223" spans="1:14" s="282" customFormat="1">
      <c r="A223" s="286">
        <v>213</v>
      </c>
      <c r="B223" s="288" t="s">
        <v>1672</v>
      </c>
      <c r="C223" s="289" t="s">
        <v>1539</v>
      </c>
      <c r="D223" s="287" t="str">
        <f t="shared" si="18"/>
        <v>YNN</v>
      </c>
      <c r="E223" s="287" t="str">
        <f t="shared" si="19"/>
        <v>ST</v>
      </c>
      <c r="F223" s="287" t="str">
        <f t="shared" si="20"/>
        <v>102</v>
      </c>
      <c r="G223" s="276"/>
      <c r="H223" s="290" t="s">
        <v>868</v>
      </c>
      <c r="I223" s="287" t="str">
        <f t="shared" si="21"/>
        <v>DD</v>
      </c>
      <c r="J223" s="287" t="str">
        <f t="shared" si="22"/>
        <v>0412</v>
      </c>
      <c r="K223" s="286" t="str">
        <f t="shared" si="23"/>
        <v>01</v>
      </c>
      <c r="L223" s="286" t="s">
        <v>1660</v>
      </c>
      <c r="M223" s="291">
        <v>44382</v>
      </c>
      <c r="N223" s="273"/>
    </row>
    <row r="224" spans="1:14" s="282" customFormat="1">
      <c r="A224" s="272">
        <v>214</v>
      </c>
      <c r="B224" s="288" t="s">
        <v>1145</v>
      </c>
      <c r="C224" s="289" t="s">
        <v>1146</v>
      </c>
      <c r="D224" s="287" t="str">
        <f t="shared" si="18"/>
        <v>YNN</v>
      </c>
      <c r="E224" s="287" t="str">
        <f t="shared" si="19"/>
        <v>ST</v>
      </c>
      <c r="F224" s="287" t="str">
        <f t="shared" si="20"/>
        <v>102</v>
      </c>
      <c r="G224" s="276"/>
      <c r="H224" s="290" t="s">
        <v>868</v>
      </c>
      <c r="I224" s="287" t="str">
        <f t="shared" si="21"/>
        <v>DD</v>
      </c>
      <c r="J224" s="287" t="str">
        <f t="shared" si="22"/>
        <v>5001</v>
      </c>
      <c r="K224" s="286" t="str">
        <f t="shared" si="23"/>
        <v>01</v>
      </c>
      <c r="L224" s="286" t="s">
        <v>1660</v>
      </c>
      <c r="M224" s="291">
        <v>44382</v>
      </c>
      <c r="N224" s="273"/>
    </row>
    <row r="225" spans="1:14" s="282" customFormat="1">
      <c r="A225" s="286">
        <v>215</v>
      </c>
      <c r="B225" s="288" t="s">
        <v>1147</v>
      </c>
      <c r="C225" s="289" t="s">
        <v>1148</v>
      </c>
      <c r="D225" s="287" t="str">
        <f t="shared" si="18"/>
        <v>YNN</v>
      </c>
      <c r="E225" s="287" t="str">
        <f t="shared" si="19"/>
        <v>ST</v>
      </c>
      <c r="F225" s="287" t="str">
        <f t="shared" si="20"/>
        <v>102</v>
      </c>
      <c r="G225" s="276"/>
      <c r="H225" s="290" t="s">
        <v>868</v>
      </c>
      <c r="I225" s="287" t="str">
        <f t="shared" si="21"/>
        <v>DD</v>
      </c>
      <c r="J225" s="287" t="str">
        <f t="shared" si="22"/>
        <v>5002</v>
      </c>
      <c r="K225" s="286" t="str">
        <f t="shared" si="23"/>
        <v>01</v>
      </c>
      <c r="L225" s="286" t="s">
        <v>1660</v>
      </c>
      <c r="M225" s="291">
        <v>44382</v>
      </c>
      <c r="N225" s="273"/>
    </row>
    <row r="226" spans="1:14" s="282" customFormat="1">
      <c r="A226" s="272">
        <v>216</v>
      </c>
      <c r="B226" s="288" t="s">
        <v>1149</v>
      </c>
      <c r="C226" s="289" t="s">
        <v>1150</v>
      </c>
      <c r="D226" s="287" t="str">
        <f t="shared" si="18"/>
        <v>YNN</v>
      </c>
      <c r="E226" s="287" t="str">
        <f t="shared" si="19"/>
        <v>ST</v>
      </c>
      <c r="F226" s="287" t="str">
        <f t="shared" si="20"/>
        <v>102</v>
      </c>
      <c r="G226" s="276"/>
      <c r="H226" s="290" t="s">
        <v>868</v>
      </c>
      <c r="I226" s="287" t="str">
        <f t="shared" si="21"/>
        <v>DD</v>
      </c>
      <c r="J226" s="287" t="str">
        <f t="shared" si="22"/>
        <v>5003</v>
      </c>
      <c r="K226" s="286" t="str">
        <f t="shared" si="23"/>
        <v>01</v>
      </c>
      <c r="L226" s="286" t="s">
        <v>1660</v>
      </c>
      <c r="M226" s="291">
        <v>44382</v>
      </c>
      <c r="N226" s="273"/>
    </row>
    <row r="227" spans="1:14">
      <c r="A227" s="286">
        <v>217</v>
      </c>
      <c r="B227" s="288" t="s">
        <v>1151</v>
      </c>
      <c r="C227" s="289" t="s">
        <v>1152</v>
      </c>
      <c r="D227" s="287" t="str">
        <f t="shared" si="18"/>
        <v>YNN</v>
      </c>
      <c r="E227" s="287" t="str">
        <f t="shared" si="19"/>
        <v>ST</v>
      </c>
      <c r="F227" s="287" t="str">
        <f t="shared" si="20"/>
        <v>102</v>
      </c>
      <c r="G227" s="276"/>
      <c r="H227" s="290" t="s">
        <v>868</v>
      </c>
      <c r="I227" s="287" t="str">
        <f t="shared" si="21"/>
        <v>DD</v>
      </c>
      <c r="J227" s="287" t="str">
        <f t="shared" si="22"/>
        <v>5004</v>
      </c>
      <c r="K227" s="286" t="str">
        <f t="shared" si="23"/>
        <v>01</v>
      </c>
      <c r="L227" s="286" t="s">
        <v>1660</v>
      </c>
      <c r="M227" s="291">
        <v>44382</v>
      </c>
      <c r="N227" s="273"/>
    </row>
    <row r="228" spans="1:14">
      <c r="A228" s="272">
        <v>218</v>
      </c>
      <c r="B228" s="288" t="s">
        <v>1673</v>
      </c>
      <c r="C228" s="289" t="s">
        <v>1153</v>
      </c>
      <c r="D228" s="287" t="str">
        <f t="shared" si="18"/>
        <v>YNN</v>
      </c>
      <c r="E228" s="287" t="str">
        <f t="shared" si="19"/>
        <v>ST</v>
      </c>
      <c r="F228" s="287" t="str">
        <f t="shared" si="20"/>
        <v>102</v>
      </c>
      <c r="G228" s="276"/>
      <c r="H228" s="290" t="s">
        <v>868</v>
      </c>
      <c r="I228" s="287" t="str">
        <f t="shared" si="21"/>
        <v>DD</v>
      </c>
      <c r="J228" s="287" t="str">
        <f t="shared" si="22"/>
        <v>7001</v>
      </c>
      <c r="K228" s="286" t="str">
        <f t="shared" si="23"/>
        <v>02</v>
      </c>
      <c r="L228" s="286" t="s">
        <v>1660</v>
      </c>
      <c r="M228" s="291">
        <v>44413</v>
      </c>
      <c r="N228" s="273"/>
    </row>
    <row r="229" spans="1:14">
      <c r="A229" s="286">
        <v>219</v>
      </c>
      <c r="B229" s="288" t="s">
        <v>1154</v>
      </c>
      <c r="C229" s="289" t="s">
        <v>1155</v>
      </c>
      <c r="D229" s="287" t="str">
        <f t="shared" si="18"/>
        <v>YNN</v>
      </c>
      <c r="E229" s="287" t="str">
        <f t="shared" si="19"/>
        <v>ST</v>
      </c>
      <c r="F229" s="287" t="str">
        <f t="shared" si="20"/>
        <v>102</v>
      </c>
      <c r="G229" s="276"/>
      <c r="H229" s="290" t="s">
        <v>868</v>
      </c>
      <c r="I229" s="287" t="str">
        <f t="shared" si="21"/>
        <v>DD</v>
      </c>
      <c r="J229" s="287" t="str">
        <f t="shared" si="22"/>
        <v>7002</v>
      </c>
      <c r="K229" s="286" t="str">
        <f t="shared" si="23"/>
        <v>01</v>
      </c>
      <c r="L229" s="286" t="s">
        <v>1660</v>
      </c>
      <c r="M229" s="291">
        <v>44382</v>
      </c>
      <c r="N229" s="273"/>
    </row>
    <row r="230" spans="1:14">
      <c r="A230" s="272">
        <v>220</v>
      </c>
      <c r="B230" s="288" t="s">
        <v>1156</v>
      </c>
      <c r="C230" s="289" t="s">
        <v>1157</v>
      </c>
      <c r="D230" s="287" t="str">
        <f t="shared" si="18"/>
        <v>YNN</v>
      </c>
      <c r="E230" s="287" t="str">
        <f t="shared" si="19"/>
        <v>ST</v>
      </c>
      <c r="F230" s="287" t="str">
        <f t="shared" si="20"/>
        <v>102</v>
      </c>
      <c r="G230" s="276"/>
      <c r="H230" s="290" t="s">
        <v>868</v>
      </c>
      <c r="I230" s="287" t="str">
        <f t="shared" si="21"/>
        <v>DD</v>
      </c>
      <c r="J230" s="287" t="str">
        <f t="shared" si="22"/>
        <v>7003</v>
      </c>
      <c r="K230" s="286" t="str">
        <f t="shared" si="23"/>
        <v>01</v>
      </c>
      <c r="L230" s="286" t="s">
        <v>1660</v>
      </c>
      <c r="M230" s="291">
        <v>44382</v>
      </c>
      <c r="N230" s="273"/>
    </row>
    <row r="231" spans="1:14">
      <c r="A231" s="286">
        <v>221</v>
      </c>
      <c r="B231" s="288" t="s">
        <v>1158</v>
      </c>
      <c r="C231" s="289" t="s">
        <v>1159</v>
      </c>
      <c r="D231" s="287" t="str">
        <f t="shared" si="18"/>
        <v>YNN</v>
      </c>
      <c r="E231" s="287" t="str">
        <f t="shared" si="19"/>
        <v>ST</v>
      </c>
      <c r="F231" s="287" t="str">
        <f t="shared" si="20"/>
        <v>102</v>
      </c>
      <c r="G231" s="276"/>
      <c r="H231" s="290" t="s">
        <v>868</v>
      </c>
      <c r="I231" s="287" t="str">
        <f t="shared" si="21"/>
        <v>DD</v>
      </c>
      <c r="J231" s="287" t="str">
        <f t="shared" si="22"/>
        <v>7004</v>
      </c>
      <c r="K231" s="286" t="str">
        <f t="shared" si="23"/>
        <v>01</v>
      </c>
      <c r="L231" s="286" t="s">
        <v>1660</v>
      </c>
      <c r="M231" s="291">
        <v>44382</v>
      </c>
      <c r="N231" s="273"/>
    </row>
    <row r="232" spans="1:14">
      <c r="A232" s="272">
        <v>222</v>
      </c>
      <c r="B232" s="288" t="s">
        <v>1160</v>
      </c>
      <c r="C232" s="289" t="s">
        <v>1161</v>
      </c>
      <c r="D232" s="287" t="str">
        <f t="shared" si="18"/>
        <v>YNN</v>
      </c>
      <c r="E232" s="287" t="str">
        <f t="shared" si="19"/>
        <v>ST</v>
      </c>
      <c r="F232" s="287" t="str">
        <f t="shared" si="20"/>
        <v>102</v>
      </c>
      <c r="G232" s="276"/>
      <c r="H232" s="290" t="s">
        <v>868</v>
      </c>
      <c r="I232" s="287" t="str">
        <f t="shared" si="21"/>
        <v>DD</v>
      </c>
      <c r="J232" s="287" t="str">
        <f t="shared" si="22"/>
        <v>7005</v>
      </c>
      <c r="K232" s="286" t="str">
        <f t="shared" si="23"/>
        <v>01</v>
      </c>
      <c r="L232" s="286" t="s">
        <v>1660</v>
      </c>
      <c r="M232" s="291">
        <v>44382</v>
      </c>
      <c r="N232" s="273"/>
    </row>
    <row r="233" spans="1:14">
      <c r="A233" s="286">
        <v>223</v>
      </c>
      <c r="B233" s="288" t="s">
        <v>1235</v>
      </c>
      <c r="C233" s="289" t="s">
        <v>1236</v>
      </c>
      <c r="D233" s="287" t="str">
        <f t="shared" si="18"/>
        <v>YNN</v>
      </c>
      <c r="E233" s="287" t="str">
        <f t="shared" si="19"/>
        <v>ST</v>
      </c>
      <c r="F233" s="287" t="str">
        <f t="shared" si="20"/>
        <v>102</v>
      </c>
      <c r="G233" s="276"/>
      <c r="H233" s="290" t="s">
        <v>868</v>
      </c>
      <c r="I233" s="287" t="str">
        <f t="shared" si="21"/>
        <v>DD</v>
      </c>
      <c r="J233" s="287" t="str">
        <f t="shared" si="22"/>
        <v>7001</v>
      </c>
      <c r="K233" s="286" t="str">
        <f t="shared" si="23"/>
        <v>01</v>
      </c>
      <c r="L233" s="286" t="s">
        <v>1660</v>
      </c>
      <c r="M233" s="291">
        <v>44382</v>
      </c>
      <c r="N233" s="273"/>
    </row>
    <row r="234" spans="1:14">
      <c r="A234" s="272">
        <v>224</v>
      </c>
      <c r="B234" s="288" t="s">
        <v>1674</v>
      </c>
      <c r="C234" s="289" t="s">
        <v>1219</v>
      </c>
      <c r="D234" s="287" t="str">
        <f t="shared" si="18"/>
        <v>YNN</v>
      </c>
      <c r="E234" s="287" t="str">
        <f t="shared" si="19"/>
        <v>ST</v>
      </c>
      <c r="F234" s="287" t="str">
        <f t="shared" si="20"/>
        <v>102</v>
      </c>
      <c r="G234" s="276"/>
      <c r="H234" s="290" t="s">
        <v>868</v>
      </c>
      <c r="I234" s="287" t="str">
        <f t="shared" si="21"/>
        <v>DD</v>
      </c>
      <c r="J234" s="287" t="str">
        <f t="shared" si="22"/>
        <v>2801</v>
      </c>
      <c r="K234" s="286" t="str">
        <f t="shared" si="23"/>
        <v>02</v>
      </c>
      <c r="L234" s="286" t="s">
        <v>1660</v>
      </c>
      <c r="M234" s="291">
        <v>44413</v>
      </c>
      <c r="N234" s="273"/>
    </row>
    <row r="235" spans="1:14">
      <c r="A235" s="286">
        <v>225</v>
      </c>
      <c r="B235" s="288" t="s">
        <v>1675</v>
      </c>
      <c r="C235" s="289" t="s">
        <v>1220</v>
      </c>
      <c r="D235" s="287" t="str">
        <f t="shared" si="18"/>
        <v>YNN</v>
      </c>
      <c r="E235" s="287" t="str">
        <f t="shared" si="19"/>
        <v>ST</v>
      </c>
      <c r="F235" s="287" t="str">
        <f t="shared" si="20"/>
        <v>102</v>
      </c>
      <c r="G235" s="276"/>
      <c r="H235" s="290" t="s">
        <v>868</v>
      </c>
      <c r="I235" s="287" t="str">
        <f t="shared" si="21"/>
        <v>DD</v>
      </c>
      <c r="J235" s="287" t="str">
        <f t="shared" si="22"/>
        <v>2802</v>
      </c>
      <c r="K235" s="286" t="str">
        <f t="shared" si="23"/>
        <v>02</v>
      </c>
      <c r="L235" s="286" t="s">
        <v>1660</v>
      </c>
      <c r="M235" s="291">
        <v>44413</v>
      </c>
      <c r="N235" s="273"/>
    </row>
    <row r="236" spans="1:14">
      <c r="A236" s="272">
        <v>226</v>
      </c>
      <c r="B236" s="288" t="s">
        <v>1676</v>
      </c>
      <c r="C236" s="289" t="s">
        <v>1221</v>
      </c>
      <c r="D236" s="287" t="str">
        <f t="shared" si="18"/>
        <v>YNN</v>
      </c>
      <c r="E236" s="287" t="str">
        <f t="shared" si="19"/>
        <v>ST</v>
      </c>
      <c r="F236" s="287" t="str">
        <f t="shared" si="20"/>
        <v>102</v>
      </c>
      <c r="G236" s="276"/>
      <c r="H236" s="290" t="s">
        <v>868</v>
      </c>
      <c r="I236" s="287" t="str">
        <f t="shared" si="21"/>
        <v>DD</v>
      </c>
      <c r="J236" s="287" t="str">
        <f t="shared" si="22"/>
        <v>2803</v>
      </c>
      <c r="K236" s="286" t="str">
        <f t="shared" si="23"/>
        <v>02</v>
      </c>
      <c r="L236" s="286" t="s">
        <v>1660</v>
      </c>
      <c r="M236" s="291">
        <v>44413</v>
      </c>
      <c r="N236" s="273"/>
    </row>
    <row r="237" spans="1:14">
      <c r="A237" s="286">
        <v>227</v>
      </c>
      <c r="B237" s="288" t="s">
        <v>1677</v>
      </c>
      <c r="C237" s="289" t="s">
        <v>1222</v>
      </c>
      <c r="D237" s="287" t="str">
        <f t="shared" si="18"/>
        <v>YNN</v>
      </c>
      <c r="E237" s="287" t="str">
        <f t="shared" si="19"/>
        <v>ST</v>
      </c>
      <c r="F237" s="287" t="str">
        <f t="shared" si="20"/>
        <v>102</v>
      </c>
      <c r="G237" s="276"/>
      <c r="H237" s="290" t="s">
        <v>868</v>
      </c>
      <c r="I237" s="287" t="str">
        <f t="shared" si="21"/>
        <v>DD</v>
      </c>
      <c r="J237" s="287" t="str">
        <f t="shared" si="22"/>
        <v>2804</v>
      </c>
      <c r="K237" s="286" t="str">
        <f t="shared" si="23"/>
        <v>02</v>
      </c>
      <c r="L237" s="286" t="s">
        <v>1660</v>
      </c>
      <c r="M237" s="291">
        <v>44413</v>
      </c>
      <c r="N237" s="273"/>
    </row>
    <row r="238" spans="1:14">
      <c r="A238" s="272">
        <v>228</v>
      </c>
      <c r="B238" s="288" t="s">
        <v>1678</v>
      </c>
      <c r="C238" s="289" t="s">
        <v>1223</v>
      </c>
      <c r="D238" s="287" t="str">
        <f t="shared" si="18"/>
        <v>YNN</v>
      </c>
      <c r="E238" s="287" t="str">
        <f t="shared" si="19"/>
        <v>ST</v>
      </c>
      <c r="F238" s="287" t="str">
        <f t="shared" si="20"/>
        <v>102</v>
      </c>
      <c r="G238" s="276"/>
      <c r="H238" s="290" t="s">
        <v>868</v>
      </c>
      <c r="I238" s="287" t="str">
        <f t="shared" si="21"/>
        <v>DD</v>
      </c>
      <c r="J238" s="287" t="str">
        <f t="shared" si="22"/>
        <v>2805</v>
      </c>
      <c r="K238" s="286" t="str">
        <f t="shared" si="23"/>
        <v>02</v>
      </c>
      <c r="L238" s="286" t="s">
        <v>1660</v>
      </c>
      <c r="M238" s="291">
        <v>44413</v>
      </c>
      <c r="N238" s="273"/>
    </row>
    <row r="239" spans="1:14">
      <c r="A239" s="286">
        <v>229</v>
      </c>
      <c r="B239" s="288" t="s">
        <v>1679</v>
      </c>
      <c r="C239" s="289" t="s">
        <v>1224</v>
      </c>
      <c r="D239" s="287" t="str">
        <f t="shared" si="18"/>
        <v>YNN</v>
      </c>
      <c r="E239" s="287" t="str">
        <f t="shared" si="19"/>
        <v>ST</v>
      </c>
      <c r="F239" s="287" t="str">
        <f t="shared" si="20"/>
        <v>102</v>
      </c>
      <c r="G239" s="276"/>
      <c r="H239" s="290" t="s">
        <v>868</v>
      </c>
      <c r="I239" s="287" t="str">
        <f t="shared" si="21"/>
        <v>DD</v>
      </c>
      <c r="J239" s="287" t="str">
        <f t="shared" si="22"/>
        <v>2806</v>
      </c>
      <c r="K239" s="286" t="str">
        <f t="shared" si="23"/>
        <v>02</v>
      </c>
      <c r="L239" s="286" t="s">
        <v>1660</v>
      </c>
      <c r="M239" s="291">
        <v>44413</v>
      </c>
      <c r="N239" s="273"/>
    </row>
    <row r="240" spans="1:14">
      <c r="A240" s="272">
        <v>230</v>
      </c>
      <c r="B240" s="288" t="s">
        <v>1680</v>
      </c>
      <c r="C240" s="289" t="s">
        <v>1225</v>
      </c>
      <c r="D240" s="287" t="str">
        <f t="shared" si="18"/>
        <v>YNN</v>
      </c>
      <c r="E240" s="287" t="str">
        <f t="shared" si="19"/>
        <v>ST</v>
      </c>
      <c r="F240" s="287" t="str">
        <f t="shared" si="20"/>
        <v>102</v>
      </c>
      <c r="G240" s="276"/>
      <c r="H240" s="290" t="s">
        <v>868</v>
      </c>
      <c r="I240" s="287" t="str">
        <f t="shared" si="21"/>
        <v>DD</v>
      </c>
      <c r="J240" s="287" t="str">
        <f t="shared" si="22"/>
        <v>2807</v>
      </c>
      <c r="K240" s="286" t="str">
        <f t="shared" si="23"/>
        <v>02</v>
      </c>
      <c r="L240" s="286" t="s">
        <v>1660</v>
      </c>
      <c r="M240" s="291">
        <v>44413</v>
      </c>
      <c r="N240" s="273"/>
    </row>
    <row r="241" spans="1:14">
      <c r="A241" s="286">
        <v>231</v>
      </c>
      <c r="B241" s="288" t="s">
        <v>1681</v>
      </c>
      <c r="C241" s="289" t="s">
        <v>1226</v>
      </c>
      <c r="D241" s="287" t="str">
        <f t="shared" si="18"/>
        <v>YNN</v>
      </c>
      <c r="E241" s="287" t="str">
        <f t="shared" si="19"/>
        <v>ST</v>
      </c>
      <c r="F241" s="287" t="str">
        <f t="shared" si="20"/>
        <v>102</v>
      </c>
      <c r="G241" s="276"/>
      <c r="H241" s="290" t="s">
        <v>868</v>
      </c>
      <c r="I241" s="287" t="str">
        <f t="shared" si="21"/>
        <v>DD</v>
      </c>
      <c r="J241" s="287" t="str">
        <f t="shared" si="22"/>
        <v>2808</v>
      </c>
      <c r="K241" s="286" t="str">
        <f t="shared" si="23"/>
        <v>02</v>
      </c>
      <c r="L241" s="286" t="s">
        <v>1660</v>
      </c>
      <c r="M241" s="291">
        <v>44413</v>
      </c>
      <c r="N241" s="273"/>
    </row>
    <row r="242" spans="1:14">
      <c r="A242" s="272">
        <v>232</v>
      </c>
      <c r="B242" s="288" t="s">
        <v>1682</v>
      </c>
      <c r="C242" s="289" t="s">
        <v>1227</v>
      </c>
      <c r="D242" s="287" t="str">
        <f t="shared" si="18"/>
        <v>YNN</v>
      </c>
      <c r="E242" s="287" t="str">
        <f t="shared" si="19"/>
        <v>ST</v>
      </c>
      <c r="F242" s="287" t="str">
        <f t="shared" si="20"/>
        <v>102</v>
      </c>
      <c r="G242" s="276"/>
      <c r="H242" s="290" t="s">
        <v>868</v>
      </c>
      <c r="I242" s="287" t="str">
        <f t="shared" si="21"/>
        <v>DD</v>
      </c>
      <c r="J242" s="287" t="str">
        <f t="shared" si="22"/>
        <v>2809</v>
      </c>
      <c r="K242" s="286" t="str">
        <f t="shared" si="23"/>
        <v>02</v>
      </c>
      <c r="L242" s="286" t="s">
        <v>1660</v>
      </c>
      <c r="M242" s="291">
        <v>44413</v>
      </c>
      <c r="N242" s="273"/>
    </row>
    <row r="243" spans="1:14">
      <c r="A243" s="286">
        <v>233</v>
      </c>
      <c r="B243" s="288" t="s">
        <v>1683</v>
      </c>
      <c r="C243" s="289" t="s">
        <v>1228</v>
      </c>
      <c r="D243" s="287" t="str">
        <f t="shared" si="18"/>
        <v>YNN</v>
      </c>
      <c r="E243" s="287" t="str">
        <f t="shared" si="19"/>
        <v>ST</v>
      </c>
      <c r="F243" s="287" t="str">
        <f t="shared" si="20"/>
        <v>102</v>
      </c>
      <c r="G243" s="276"/>
      <c r="H243" s="290" t="s">
        <v>868</v>
      </c>
      <c r="I243" s="287" t="str">
        <f t="shared" si="21"/>
        <v>DD</v>
      </c>
      <c r="J243" s="287" t="str">
        <f t="shared" si="22"/>
        <v>2810</v>
      </c>
      <c r="K243" s="286" t="str">
        <f t="shared" si="23"/>
        <v>02</v>
      </c>
      <c r="L243" s="286" t="s">
        <v>1660</v>
      </c>
      <c r="M243" s="291">
        <v>44413</v>
      </c>
      <c r="N243" s="273"/>
    </row>
    <row r="244" spans="1:14">
      <c r="A244" s="272">
        <v>234</v>
      </c>
      <c r="B244" s="288" t="s">
        <v>1229</v>
      </c>
      <c r="C244" s="289" t="s">
        <v>1230</v>
      </c>
      <c r="D244" s="287" t="str">
        <f t="shared" si="18"/>
        <v>YNN</v>
      </c>
      <c r="E244" s="287" t="str">
        <f t="shared" si="19"/>
        <v>ST</v>
      </c>
      <c r="F244" s="287" t="str">
        <f t="shared" si="20"/>
        <v>102</v>
      </c>
      <c r="G244" s="276"/>
      <c r="H244" s="290" t="s">
        <v>868</v>
      </c>
      <c r="I244" s="287" t="str">
        <f t="shared" si="21"/>
        <v>DD</v>
      </c>
      <c r="J244" s="287" t="str">
        <f t="shared" si="22"/>
        <v>2811</v>
      </c>
      <c r="K244" s="286" t="str">
        <f t="shared" si="23"/>
        <v>01</v>
      </c>
      <c r="L244" s="286" t="s">
        <v>1660</v>
      </c>
      <c r="M244" s="291">
        <v>44382</v>
      </c>
      <c r="N244" s="273"/>
    </row>
    <row r="245" spans="1:14">
      <c r="A245" s="286">
        <v>235</v>
      </c>
      <c r="B245" s="288" t="s">
        <v>1684</v>
      </c>
      <c r="C245" s="289" t="s">
        <v>1231</v>
      </c>
      <c r="D245" s="287" t="str">
        <f t="shared" si="18"/>
        <v>YNN</v>
      </c>
      <c r="E245" s="287" t="str">
        <f t="shared" si="19"/>
        <v>ST</v>
      </c>
      <c r="F245" s="287" t="str">
        <f t="shared" si="20"/>
        <v>102</v>
      </c>
      <c r="G245" s="276"/>
      <c r="H245" s="290" t="s">
        <v>868</v>
      </c>
      <c r="I245" s="287" t="str">
        <f t="shared" si="21"/>
        <v>DD</v>
      </c>
      <c r="J245" s="287" t="str">
        <f t="shared" si="22"/>
        <v>2812</v>
      </c>
      <c r="K245" s="286" t="str">
        <f t="shared" si="23"/>
        <v>02</v>
      </c>
      <c r="L245" s="286" t="s">
        <v>1660</v>
      </c>
      <c r="M245" s="291">
        <v>44413</v>
      </c>
      <c r="N245" s="273"/>
    </row>
    <row r="246" spans="1:14">
      <c r="A246" s="272">
        <v>236</v>
      </c>
      <c r="B246" s="288" t="s">
        <v>1685</v>
      </c>
      <c r="C246" s="289" t="s">
        <v>1232</v>
      </c>
      <c r="D246" s="287" t="str">
        <f t="shared" si="18"/>
        <v>YNN</v>
      </c>
      <c r="E246" s="287" t="str">
        <f t="shared" si="19"/>
        <v>ST</v>
      </c>
      <c r="F246" s="287" t="str">
        <f t="shared" si="20"/>
        <v>102</v>
      </c>
      <c r="G246" s="276"/>
      <c r="H246" s="290" t="s">
        <v>868</v>
      </c>
      <c r="I246" s="287" t="str">
        <f t="shared" si="21"/>
        <v>DD</v>
      </c>
      <c r="J246" s="287" t="str">
        <f t="shared" si="22"/>
        <v>2813</v>
      </c>
      <c r="K246" s="286" t="str">
        <f t="shared" si="23"/>
        <v>02</v>
      </c>
      <c r="L246" s="286" t="s">
        <v>1660</v>
      </c>
      <c r="M246" s="291">
        <v>44413</v>
      </c>
      <c r="N246" s="273"/>
    </row>
    <row r="247" spans="1:14">
      <c r="A247" s="286">
        <v>237</v>
      </c>
      <c r="B247" s="288" t="s">
        <v>1686</v>
      </c>
      <c r="C247" s="289" t="s">
        <v>1233</v>
      </c>
      <c r="D247" s="287" t="str">
        <f t="shared" si="18"/>
        <v>YNN</v>
      </c>
      <c r="E247" s="287" t="str">
        <f t="shared" si="19"/>
        <v>ST</v>
      </c>
      <c r="F247" s="287" t="str">
        <f t="shared" si="20"/>
        <v>102</v>
      </c>
      <c r="G247" s="276"/>
      <c r="H247" s="290" t="s">
        <v>868</v>
      </c>
      <c r="I247" s="287" t="str">
        <f t="shared" si="21"/>
        <v>DD</v>
      </c>
      <c r="J247" s="287" t="str">
        <f t="shared" si="22"/>
        <v>2814</v>
      </c>
      <c r="K247" s="286" t="str">
        <f t="shared" si="23"/>
        <v>02</v>
      </c>
      <c r="L247" s="286" t="s">
        <v>1660</v>
      </c>
      <c r="M247" s="291">
        <v>44413</v>
      </c>
      <c r="N247" s="273"/>
    </row>
    <row r="248" spans="1:14" s="282" customFormat="1">
      <c r="A248" s="272">
        <v>238</v>
      </c>
      <c r="B248" s="288" t="s">
        <v>1687</v>
      </c>
      <c r="C248" s="289" t="s">
        <v>1234</v>
      </c>
      <c r="D248" s="287" t="str">
        <f t="shared" si="18"/>
        <v>YNN</v>
      </c>
      <c r="E248" s="287" t="str">
        <f t="shared" si="19"/>
        <v>ST</v>
      </c>
      <c r="F248" s="287" t="str">
        <f t="shared" si="20"/>
        <v>102</v>
      </c>
      <c r="G248" s="276"/>
      <c r="H248" s="290" t="s">
        <v>868</v>
      </c>
      <c r="I248" s="287" t="str">
        <f t="shared" si="21"/>
        <v>DD</v>
      </c>
      <c r="J248" s="287" t="str">
        <f t="shared" si="22"/>
        <v>2815</v>
      </c>
      <c r="K248" s="286" t="str">
        <f t="shared" si="23"/>
        <v>02</v>
      </c>
      <c r="L248" s="286" t="s">
        <v>1660</v>
      </c>
      <c r="M248" s="291">
        <v>44413</v>
      </c>
      <c r="N248" s="273"/>
    </row>
    <row r="249" spans="1:14" s="282" customFormat="1">
      <c r="A249" s="286">
        <v>239</v>
      </c>
      <c r="B249" s="288" t="s">
        <v>1688</v>
      </c>
      <c r="C249" s="289" t="s">
        <v>1162</v>
      </c>
      <c r="D249" s="287" t="str">
        <f t="shared" si="18"/>
        <v>YNN</v>
      </c>
      <c r="E249" s="287" t="str">
        <f t="shared" si="19"/>
        <v>ST</v>
      </c>
      <c r="F249" s="287" t="str">
        <f t="shared" si="20"/>
        <v>102</v>
      </c>
      <c r="G249" s="276"/>
      <c r="H249" s="290" t="s">
        <v>868</v>
      </c>
      <c r="I249" s="287" t="str">
        <f t="shared" si="21"/>
        <v>DD</v>
      </c>
      <c r="J249" s="287" t="str">
        <f t="shared" si="22"/>
        <v>6001</v>
      </c>
      <c r="K249" s="286" t="str">
        <f t="shared" si="23"/>
        <v>02</v>
      </c>
      <c r="L249" s="286" t="s">
        <v>1660</v>
      </c>
      <c r="M249" s="291">
        <v>44413</v>
      </c>
      <c r="N249" s="273"/>
    </row>
    <row r="250" spans="1:14">
      <c r="A250" s="272">
        <v>240</v>
      </c>
      <c r="B250" s="288" t="s">
        <v>1163</v>
      </c>
      <c r="C250" s="289" t="s">
        <v>1164</v>
      </c>
      <c r="D250" s="287" t="str">
        <f t="shared" si="18"/>
        <v>YNN</v>
      </c>
      <c r="E250" s="287" t="str">
        <f t="shared" si="19"/>
        <v>ST</v>
      </c>
      <c r="F250" s="287" t="str">
        <f t="shared" si="20"/>
        <v>102</v>
      </c>
      <c r="G250" s="276"/>
      <c r="H250" s="290" t="s">
        <v>868</v>
      </c>
      <c r="I250" s="287" t="str">
        <f t="shared" si="21"/>
        <v>DD</v>
      </c>
      <c r="J250" s="287" t="str">
        <f t="shared" si="22"/>
        <v>0401</v>
      </c>
      <c r="K250" s="286" t="str">
        <f t="shared" si="23"/>
        <v>01</v>
      </c>
      <c r="L250" s="286" t="s">
        <v>1660</v>
      </c>
      <c r="M250" s="291">
        <v>44382</v>
      </c>
      <c r="N250" s="273"/>
    </row>
    <row r="251" spans="1:14">
      <c r="A251" s="286">
        <v>241</v>
      </c>
      <c r="B251" s="288" t="s">
        <v>1165</v>
      </c>
      <c r="C251" s="289" t="s">
        <v>1166</v>
      </c>
      <c r="D251" s="287" t="str">
        <f t="shared" si="18"/>
        <v>YNN</v>
      </c>
      <c r="E251" s="287" t="str">
        <f t="shared" si="19"/>
        <v>ST</v>
      </c>
      <c r="F251" s="287" t="str">
        <f t="shared" si="20"/>
        <v>102</v>
      </c>
      <c r="G251" s="276"/>
      <c r="H251" s="290" t="s">
        <v>868</v>
      </c>
      <c r="I251" s="287" t="str">
        <f t="shared" si="21"/>
        <v>DD</v>
      </c>
      <c r="J251" s="287" t="str">
        <f t="shared" si="22"/>
        <v>0402</v>
      </c>
      <c r="K251" s="286" t="str">
        <f t="shared" si="23"/>
        <v>01</v>
      </c>
      <c r="L251" s="286" t="s">
        <v>1660</v>
      </c>
      <c r="M251" s="291">
        <v>44382</v>
      </c>
      <c r="N251" s="273"/>
    </row>
    <row r="252" spans="1:14">
      <c r="A252" s="272">
        <v>242</v>
      </c>
      <c r="B252" s="288" t="s">
        <v>1689</v>
      </c>
      <c r="C252" s="289" t="s">
        <v>1167</v>
      </c>
      <c r="D252" s="287" t="str">
        <f t="shared" si="18"/>
        <v>YNN</v>
      </c>
      <c r="E252" s="287" t="str">
        <f t="shared" si="19"/>
        <v>ST</v>
      </c>
      <c r="F252" s="287" t="str">
        <f t="shared" si="20"/>
        <v>102</v>
      </c>
      <c r="G252" s="276"/>
      <c r="H252" s="290" t="s">
        <v>868</v>
      </c>
      <c r="I252" s="287" t="str">
        <f t="shared" si="21"/>
        <v>DD</v>
      </c>
      <c r="J252" s="287" t="str">
        <f t="shared" si="22"/>
        <v>0403</v>
      </c>
      <c r="K252" s="286" t="str">
        <f t="shared" si="23"/>
        <v>02</v>
      </c>
      <c r="L252" s="286" t="s">
        <v>1660</v>
      </c>
      <c r="M252" s="291">
        <v>44413</v>
      </c>
      <c r="N252" s="273"/>
    </row>
    <row r="253" spans="1:14">
      <c r="A253" s="286">
        <v>243</v>
      </c>
      <c r="B253" s="288" t="s">
        <v>1690</v>
      </c>
      <c r="C253" s="289" t="s">
        <v>1168</v>
      </c>
      <c r="D253" s="287" t="str">
        <f t="shared" si="18"/>
        <v>YNN</v>
      </c>
      <c r="E253" s="287" t="str">
        <f t="shared" si="19"/>
        <v>ST</v>
      </c>
      <c r="F253" s="287" t="str">
        <f t="shared" si="20"/>
        <v>102</v>
      </c>
      <c r="G253" s="276"/>
      <c r="H253" s="290" t="s">
        <v>868</v>
      </c>
      <c r="I253" s="287" t="str">
        <f t="shared" si="21"/>
        <v>DD</v>
      </c>
      <c r="J253" s="287" t="str">
        <f t="shared" si="22"/>
        <v>0404</v>
      </c>
      <c r="K253" s="286" t="str">
        <f t="shared" si="23"/>
        <v>02</v>
      </c>
      <c r="L253" s="286" t="s">
        <v>1660</v>
      </c>
      <c r="M253" s="291">
        <v>44413</v>
      </c>
      <c r="N253" s="273"/>
    </row>
    <row r="254" spans="1:14">
      <c r="A254" s="272">
        <v>244</v>
      </c>
      <c r="B254" s="288" t="s">
        <v>1691</v>
      </c>
      <c r="C254" s="289" t="s">
        <v>1169</v>
      </c>
      <c r="D254" s="287" t="str">
        <f t="shared" si="18"/>
        <v>YNN</v>
      </c>
      <c r="E254" s="287" t="str">
        <f t="shared" si="19"/>
        <v>ST</v>
      </c>
      <c r="F254" s="287" t="str">
        <f t="shared" si="20"/>
        <v>102</v>
      </c>
      <c r="G254" s="276"/>
      <c r="H254" s="290" t="s">
        <v>868</v>
      </c>
      <c r="I254" s="287" t="str">
        <f t="shared" si="21"/>
        <v>DD</v>
      </c>
      <c r="J254" s="287" t="str">
        <f t="shared" si="22"/>
        <v>0405</v>
      </c>
      <c r="K254" s="286" t="str">
        <f t="shared" si="23"/>
        <v>02</v>
      </c>
      <c r="L254" s="286" t="s">
        <v>1660</v>
      </c>
      <c r="M254" s="291">
        <v>44413</v>
      </c>
      <c r="N254" s="273"/>
    </row>
    <row r="255" spans="1:14">
      <c r="A255" s="286">
        <v>245</v>
      </c>
      <c r="B255" s="288" t="s">
        <v>1170</v>
      </c>
      <c r="C255" s="289" t="s">
        <v>1171</v>
      </c>
      <c r="D255" s="287" t="str">
        <f t="shared" si="18"/>
        <v>YNN</v>
      </c>
      <c r="E255" s="287" t="str">
        <f t="shared" si="19"/>
        <v>ST</v>
      </c>
      <c r="F255" s="287" t="str">
        <f t="shared" si="20"/>
        <v>102</v>
      </c>
      <c r="G255" s="276"/>
      <c r="H255" s="290" t="s">
        <v>868</v>
      </c>
      <c r="I255" s="287" t="str">
        <f t="shared" si="21"/>
        <v>DD</v>
      </c>
      <c r="J255" s="287" t="str">
        <f t="shared" si="22"/>
        <v>0406</v>
      </c>
      <c r="K255" s="286" t="str">
        <f t="shared" si="23"/>
        <v>01</v>
      </c>
      <c r="L255" s="286" t="s">
        <v>1660</v>
      </c>
      <c r="M255" s="291">
        <v>44382</v>
      </c>
      <c r="N255" s="273"/>
    </row>
    <row r="256" spans="1:14">
      <c r="A256" s="272">
        <v>246</v>
      </c>
      <c r="B256" s="288" t="s">
        <v>1172</v>
      </c>
      <c r="C256" s="289" t="s">
        <v>1173</v>
      </c>
      <c r="D256" s="287" t="str">
        <f t="shared" si="18"/>
        <v>YNN</v>
      </c>
      <c r="E256" s="287" t="str">
        <f t="shared" si="19"/>
        <v>ST</v>
      </c>
      <c r="F256" s="287" t="str">
        <f t="shared" si="20"/>
        <v>102</v>
      </c>
      <c r="G256" s="276"/>
      <c r="H256" s="290" t="s">
        <v>868</v>
      </c>
      <c r="I256" s="287" t="str">
        <f t="shared" si="21"/>
        <v>DD</v>
      </c>
      <c r="J256" s="287" t="str">
        <f t="shared" si="22"/>
        <v>0407</v>
      </c>
      <c r="K256" s="286" t="str">
        <f t="shared" si="23"/>
        <v>01</v>
      </c>
      <c r="L256" s="286" t="s">
        <v>1660</v>
      </c>
      <c r="M256" s="291">
        <v>44382</v>
      </c>
      <c r="N256" s="273"/>
    </row>
    <row r="257" spans="1:14">
      <c r="A257" s="286">
        <v>247</v>
      </c>
      <c r="B257" s="288" t="s">
        <v>1174</v>
      </c>
      <c r="C257" s="289" t="s">
        <v>1175</v>
      </c>
      <c r="D257" s="287" t="str">
        <f t="shared" si="18"/>
        <v>YNN</v>
      </c>
      <c r="E257" s="287" t="str">
        <f t="shared" si="19"/>
        <v>ST</v>
      </c>
      <c r="F257" s="287" t="str">
        <f t="shared" si="20"/>
        <v>102</v>
      </c>
      <c r="G257" s="276"/>
      <c r="H257" s="290" t="s">
        <v>868</v>
      </c>
      <c r="I257" s="287" t="str">
        <f t="shared" si="21"/>
        <v>DD</v>
      </c>
      <c r="J257" s="287" t="str">
        <f t="shared" si="22"/>
        <v>7001</v>
      </c>
      <c r="K257" s="286" t="str">
        <f t="shared" si="23"/>
        <v>01</v>
      </c>
      <c r="L257" s="286" t="s">
        <v>1660</v>
      </c>
      <c r="M257" s="291">
        <v>44382</v>
      </c>
      <c r="N257" s="273"/>
    </row>
    <row r="258" spans="1:14">
      <c r="A258" s="272">
        <v>248</v>
      </c>
      <c r="B258" s="288" t="s">
        <v>1176</v>
      </c>
      <c r="C258" s="289" t="s">
        <v>1177</v>
      </c>
      <c r="D258" s="287" t="str">
        <f t="shared" si="18"/>
        <v>YNN</v>
      </c>
      <c r="E258" s="287" t="str">
        <f t="shared" si="19"/>
        <v>ST</v>
      </c>
      <c r="F258" s="287" t="str">
        <f t="shared" si="20"/>
        <v>102</v>
      </c>
      <c r="G258" s="276"/>
      <c r="H258" s="290" t="s">
        <v>868</v>
      </c>
      <c r="I258" s="287" t="str">
        <f t="shared" si="21"/>
        <v>DD</v>
      </c>
      <c r="J258" s="287" t="str">
        <f t="shared" si="22"/>
        <v>7002</v>
      </c>
      <c r="K258" s="286" t="str">
        <f t="shared" si="23"/>
        <v>01</v>
      </c>
      <c r="L258" s="286" t="s">
        <v>1660</v>
      </c>
      <c r="M258" s="291">
        <v>44382</v>
      </c>
      <c r="N258" s="273"/>
    </row>
    <row r="259" spans="1:14">
      <c r="A259" s="286">
        <v>249</v>
      </c>
      <c r="B259" s="288" t="s">
        <v>1178</v>
      </c>
      <c r="C259" s="289" t="s">
        <v>1179</v>
      </c>
      <c r="D259" s="287" t="str">
        <f t="shared" si="18"/>
        <v>YNN</v>
      </c>
      <c r="E259" s="287" t="str">
        <f t="shared" si="19"/>
        <v>ST</v>
      </c>
      <c r="F259" s="287" t="str">
        <f t="shared" si="20"/>
        <v>102</v>
      </c>
      <c r="G259" s="276"/>
      <c r="H259" s="290" t="s">
        <v>868</v>
      </c>
      <c r="I259" s="287" t="str">
        <f t="shared" si="21"/>
        <v>DD</v>
      </c>
      <c r="J259" s="287" t="str">
        <f t="shared" si="22"/>
        <v>7003</v>
      </c>
      <c r="K259" s="286" t="str">
        <f t="shared" si="23"/>
        <v>01</v>
      </c>
      <c r="L259" s="286" t="s">
        <v>1660</v>
      </c>
      <c r="M259" s="291">
        <v>44382</v>
      </c>
      <c r="N259" s="273"/>
    </row>
    <row r="260" spans="1:14">
      <c r="A260" s="272">
        <v>250</v>
      </c>
      <c r="B260" s="288" t="s">
        <v>1180</v>
      </c>
      <c r="C260" s="289" t="s">
        <v>1181</v>
      </c>
      <c r="D260" s="287" t="str">
        <f t="shared" si="18"/>
        <v>YNN</v>
      </c>
      <c r="E260" s="287" t="str">
        <f t="shared" si="19"/>
        <v>ST</v>
      </c>
      <c r="F260" s="287" t="str">
        <f t="shared" si="20"/>
        <v>102</v>
      </c>
      <c r="G260" s="276"/>
      <c r="H260" s="290" t="s">
        <v>868</v>
      </c>
      <c r="I260" s="287" t="str">
        <f t="shared" si="21"/>
        <v>DD</v>
      </c>
      <c r="J260" s="287" t="str">
        <f t="shared" si="22"/>
        <v>7004</v>
      </c>
      <c r="K260" s="286" t="str">
        <f t="shared" si="23"/>
        <v>01</v>
      </c>
      <c r="L260" s="286" t="s">
        <v>1660</v>
      </c>
      <c r="M260" s="291">
        <v>44382</v>
      </c>
      <c r="N260" s="273"/>
    </row>
    <row r="261" spans="1:14">
      <c r="A261" s="286">
        <v>251</v>
      </c>
      <c r="B261" s="288" t="s">
        <v>1182</v>
      </c>
      <c r="C261" s="289" t="s">
        <v>1183</v>
      </c>
      <c r="D261" s="287" t="str">
        <f t="shared" si="18"/>
        <v>YNN</v>
      </c>
      <c r="E261" s="287" t="str">
        <f t="shared" si="19"/>
        <v>ST</v>
      </c>
      <c r="F261" s="287" t="str">
        <f t="shared" si="20"/>
        <v>102</v>
      </c>
      <c r="G261" s="276"/>
      <c r="H261" s="290" t="s">
        <v>868</v>
      </c>
      <c r="I261" s="287" t="str">
        <f t="shared" si="21"/>
        <v>DD</v>
      </c>
      <c r="J261" s="287" t="str">
        <f t="shared" si="22"/>
        <v>7005</v>
      </c>
      <c r="K261" s="286" t="str">
        <f t="shared" si="23"/>
        <v>01</v>
      </c>
      <c r="L261" s="286" t="s">
        <v>1660</v>
      </c>
      <c r="M261" s="291">
        <v>44382</v>
      </c>
      <c r="N261" s="273"/>
    </row>
    <row r="262" spans="1:14">
      <c r="A262" s="272">
        <v>252</v>
      </c>
      <c r="B262" s="288" t="s">
        <v>1692</v>
      </c>
      <c r="C262" s="289" t="s">
        <v>1184</v>
      </c>
      <c r="D262" s="287" t="str">
        <f t="shared" si="18"/>
        <v>YNN</v>
      </c>
      <c r="E262" s="287" t="str">
        <f t="shared" si="19"/>
        <v>ST</v>
      </c>
      <c r="F262" s="287" t="str">
        <f t="shared" si="20"/>
        <v>102</v>
      </c>
      <c r="G262" s="276"/>
      <c r="H262" s="290" t="s">
        <v>868</v>
      </c>
      <c r="I262" s="287" t="str">
        <f t="shared" si="21"/>
        <v>DD</v>
      </c>
      <c r="J262" s="287" t="str">
        <f t="shared" si="22"/>
        <v>7006</v>
      </c>
      <c r="K262" s="286" t="str">
        <f t="shared" si="23"/>
        <v>02</v>
      </c>
      <c r="L262" s="286" t="s">
        <v>1660</v>
      </c>
      <c r="M262" s="291">
        <v>44413</v>
      </c>
      <c r="N262" s="273"/>
    </row>
    <row r="263" spans="1:14">
      <c r="A263" s="286">
        <v>253</v>
      </c>
      <c r="B263" s="288" t="s">
        <v>1693</v>
      </c>
      <c r="C263" s="289" t="s">
        <v>1185</v>
      </c>
      <c r="D263" s="287" t="str">
        <f t="shared" si="18"/>
        <v>YNN</v>
      </c>
      <c r="E263" s="287" t="str">
        <f t="shared" si="19"/>
        <v>ST</v>
      </c>
      <c r="F263" s="287" t="str">
        <f t="shared" si="20"/>
        <v>102</v>
      </c>
      <c r="G263" s="276"/>
      <c r="H263" s="290" t="s">
        <v>868</v>
      </c>
      <c r="I263" s="287" t="str">
        <f t="shared" si="21"/>
        <v>DD</v>
      </c>
      <c r="J263" s="287" t="str">
        <f t="shared" si="22"/>
        <v>7007</v>
      </c>
      <c r="K263" s="286" t="str">
        <f t="shared" si="23"/>
        <v>02</v>
      </c>
      <c r="L263" s="286" t="s">
        <v>1660</v>
      </c>
      <c r="M263" s="291">
        <v>44413</v>
      </c>
      <c r="N263" s="273"/>
    </row>
    <row r="264" spans="1:14">
      <c r="A264" s="272">
        <v>254</v>
      </c>
      <c r="B264" s="288" t="s">
        <v>1186</v>
      </c>
      <c r="C264" s="289" t="s">
        <v>1187</v>
      </c>
      <c r="D264" s="287" t="str">
        <f t="shared" si="18"/>
        <v>YNN</v>
      </c>
      <c r="E264" s="287" t="str">
        <f t="shared" si="19"/>
        <v>ST</v>
      </c>
      <c r="F264" s="287" t="str">
        <f t="shared" si="20"/>
        <v>102</v>
      </c>
      <c r="G264" s="276"/>
      <c r="H264" s="290" t="s">
        <v>868</v>
      </c>
      <c r="I264" s="287" t="str">
        <f t="shared" si="21"/>
        <v>DD</v>
      </c>
      <c r="J264" s="287" t="str">
        <f t="shared" si="22"/>
        <v>0401</v>
      </c>
      <c r="K264" s="286" t="str">
        <f t="shared" si="23"/>
        <v>01</v>
      </c>
      <c r="L264" s="286" t="s">
        <v>1660</v>
      </c>
      <c r="M264" s="291">
        <v>44382</v>
      </c>
      <c r="N264" s="273"/>
    </row>
    <row r="265" spans="1:14">
      <c r="A265" s="286">
        <v>255</v>
      </c>
      <c r="B265" s="288" t="s">
        <v>1694</v>
      </c>
      <c r="C265" s="289" t="s">
        <v>1188</v>
      </c>
      <c r="D265" s="287" t="str">
        <f t="shared" si="18"/>
        <v>YNN</v>
      </c>
      <c r="E265" s="287" t="str">
        <f t="shared" si="19"/>
        <v>ST</v>
      </c>
      <c r="F265" s="287" t="str">
        <f t="shared" si="20"/>
        <v>102</v>
      </c>
      <c r="G265" s="276"/>
      <c r="H265" s="290" t="s">
        <v>868</v>
      </c>
      <c r="I265" s="287" t="str">
        <f t="shared" si="21"/>
        <v>DD</v>
      </c>
      <c r="J265" s="287" t="str">
        <f t="shared" si="22"/>
        <v>0400</v>
      </c>
      <c r="K265" s="286" t="str">
        <f t="shared" si="23"/>
        <v>02</v>
      </c>
      <c r="L265" s="286" t="s">
        <v>1660</v>
      </c>
      <c r="M265" s="291">
        <v>44413</v>
      </c>
      <c r="N265" s="273"/>
    </row>
    <row r="266" spans="1:14">
      <c r="A266" s="272">
        <v>256</v>
      </c>
      <c r="B266" s="288" t="s">
        <v>1695</v>
      </c>
      <c r="C266" s="289" t="s">
        <v>1189</v>
      </c>
      <c r="D266" s="287" t="str">
        <f t="shared" si="18"/>
        <v>YNN</v>
      </c>
      <c r="E266" s="287" t="str">
        <f t="shared" si="19"/>
        <v>ST</v>
      </c>
      <c r="F266" s="287" t="str">
        <f t="shared" si="20"/>
        <v>102</v>
      </c>
      <c r="G266" s="276"/>
      <c r="H266" s="290" t="s">
        <v>868</v>
      </c>
      <c r="I266" s="287" t="str">
        <f t="shared" si="21"/>
        <v>DD</v>
      </c>
      <c r="J266" s="287" t="str">
        <f t="shared" si="22"/>
        <v>0401</v>
      </c>
      <c r="K266" s="286" t="str">
        <f t="shared" si="23"/>
        <v>02</v>
      </c>
      <c r="L266" s="286" t="s">
        <v>1660</v>
      </c>
      <c r="M266" s="291">
        <v>44413</v>
      </c>
      <c r="N266" s="273"/>
    </row>
    <row r="267" spans="1:14">
      <c r="A267" s="286">
        <v>257</v>
      </c>
      <c r="B267" s="288" t="s">
        <v>1696</v>
      </c>
      <c r="C267" s="289" t="s">
        <v>1190</v>
      </c>
      <c r="D267" s="287" t="str">
        <f t="shared" si="18"/>
        <v>YNN</v>
      </c>
      <c r="E267" s="287" t="str">
        <f t="shared" si="19"/>
        <v>ST</v>
      </c>
      <c r="F267" s="287" t="str">
        <f t="shared" si="20"/>
        <v>102</v>
      </c>
      <c r="G267" s="276"/>
      <c r="H267" s="290" t="s">
        <v>868</v>
      </c>
      <c r="I267" s="287" t="str">
        <f t="shared" si="21"/>
        <v>DD</v>
      </c>
      <c r="J267" s="287" t="str">
        <f t="shared" si="22"/>
        <v>0402</v>
      </c>
      <c r="K267" s="286" t="str">
        <f t="shared" si="23"/>
        <v>02</v>
      </c>
      <c r="L267" s="286" t="s">
        <v>1660</v>
      </c>
      <c r="M267" s="291">
        <v>44413</v>
      </c>
      <c r="N267" s="273"/>
    </row>
    <row r="268" spans="1:14">
      <c r="A268" s="272">
        <v>258</v>
      </c>
      <c r="B268" s="288" t="s">
        <v>1697</v>
      </c>
      <c r="C268" s="289" t="s">
        <v>1191</v>
      </c>
      <c r="D268" s="287" t="str">
        <f t="shared" ref="D268:D331" si="24">LEFT($B268,3)</f>
        <v>YNN</v>
      </c>
      <c r="E268" s="287" t="str">
        <f t="shared" ref="E268:E331" si="25">MID($B268,5,2)</f>
        <v>ST</v>
      </c>
      <c r="F268" s="287" t="str">
        <f t="shared" ref="F268:F331" si="26">MID($B268,8,3)</f>
        <v>102</v>
      </c>
      <c r="G268" s="276"/>
      <c r="H268" s="290" t="s">
        <v>868</v>
      </c>
      <c r="I268" s="287" t="str">
        <f t="shared" ref="I268:I331" si="27">MID($B268,21,2)</f>
        <v>DD</v>
      </c>
      <c r="J268" s="287" t="str">
        <f t="shared" ref="J268:J331" si="28">MID($B268,24,4)</f>
        <v>0403</v>
      </c>
      <c r="K268" s="286" t="str">
        <f t="shared" ref="K268:K331" si="29">MID($B268,29,2)</f>
        <v>02</v>
      </c>
      <c r="L268" s="286" t="s">
        <v>1660</v>
      </c>
      <c r="M268" s="291">
        <v>44413</v>
      </c>
      <c r="N268" s="273"/>
    </row>
    <row r="269" spans="1:14">
      <c r="A269" s="286">
        <v>259</v>
      </c>
      <c r="B269" s="288" t="s">
        <v>1698</v>
      </c>
      <c r="C269" s="289" t="s">
        <v>1192</v>
      </c>
      <c r="D269" s="287" t="str">
        <f t="shared" si="24"/>
        <v>YNN</v>
      </c>
      <c r="E269" s="287" t="str">
        <f t="shared" si="25"/>
        <v>ST</v>
      </c>
      <c r="F269" s="287" t="str">
        <f t="shared" si="26"/>
        <v>102</v>
      </c>
      <c r="G269" s="276"/>
      <c r="H269" s="290" t="s">
        <v>868</v>
      </c>
      <c r="I269" s="287" t="str">
        <f t="shared" si="27"/>
        <v>DD</v>
      </c>
      <c r="J269" s="287" t="str">
        <f t="shared" si="28"/>
        <v>0404</v>
      </c>
      <c r="K269" s="286" t="str">
        <f t="shared" si="29"/>
        <v>02</v>
      </c>
      <c r="L269" s="286" t="s">
        <v>1660</v>
      </c>
      <c r="M269" s="291">
        <v>44413</v>
      </c>
      <c r="N269" s="273"/>
    </row>
    <row r="270" spans="1:14">
      <c r="A270" s="272">
        <v>260</v>
      </c>
      <c r="B270" s="288" t="s">
        <v>1699</v>
      </c>
      <c r="C270" s="289" t="s">
        <v>1193</v>
      </c>
      <c r="D270" s="287" t="str">
        <f t="shared" si="24"/>
        <v>YNN</v>
      </c>
      <c r="E270" s="287" t="str">
        <f t="shared" si="25"/>
        <v>ST</v>
      </c>
      <c r="F270" s="287" t="str">
        <f t="shared" si="26"/>
        <v>102</v>
      </c>
      <c r="G270" s="276"/>
      <c r="H270" s="290" t="s">
        <v>868</v>
      </c>
      <c r="I270" s="287" t="str">
        <f t="shared" si="27"/>
        <v>DD</v>
      </c>
      <c r="J270" s="287" t="str">
        <f t="shared" si="28"/>
        <v>0405</v>
      </c>
      <c r="K270" s="286" t="str">
        <f t="shared" si="29"/>
        <v>02</v>
      </c>
      <c r="L270" s="286" t="s">
        <v>1660</v>
      </c>
      <c r="M270" s="291">
        <v>44413</v>
      </c>
      <c r="N270" s="273"/>
    </row>
    <row r="271" spans="1:14">
      <c r="A271" s="286">
        <v>261</v>
      </c>
      <c r="B271" s="288" t="s">
        <v>1700</v>
      </c>
      <c r="C271" s="289" t="s">
        <v>1194</v>
      </c>
      <c r="D271" s="287" t="str">
        <f t="shared" si="24"/>
        <v>YNN</v>
      </c>
      <c r="E271" s="287" t="str">
        <f t="shared" si="25"/>
        <v>ST</v>
      </c>
      <c r="F271" s="287" t="str">
        <f t="shared" si="26"/>
        <v>102</v>
      </c>
      <c r="G271" s="276"/>
      <c r="H271" s="290" t="s">
        <v>868</v>
      </c>
      <c r="I271" s="287" t="str">
        <f t="shared" si="27"/>
        <v>DD</v>
      </c>
      <c r="J271" s="287" t="str">
        <f t="shared" si="28"/>
        <v>0406</v>
      </c>
      <c r="K271" s="286" t="str">
        <f t="shared" si="29"/>
        <v>02</v>
      </c>
      <c r="L271" s="286" t="s">
        <v>1660</v>
      </c>
      <c r="M271" s="291">
        <v>44413</v>
      </c>
      <c r="N271" s="273"/>
    </row>
    <row r="272" spans="1:14">
      <c r="A272" s="272">
        <v>262</v>
      </c>
      <c r="B272" s="288" t="s">
        <v>1701</v>
      </c>
      <c r="C272" s="289" t="s">
        <v>1195</v>
      </c>
      <c r="D272" s="287" t="str">
        <f t="shared" si="24"/>
        <v>YNN</v>
      </c>
      <c r="E272" s="287" t="str">
        <f t="shared" si="25"/>
        <v>ST</v>
      </c>
      <c r="F272" s="287" t="str">
        <f t="shared" si="26"/>
        <v>102</v>
      </c>
      <c r="G272" s="276"/>
      <c r="H272" s="290" t="s">
        <v>868</v>
      </c>
      <c r="I272" s="287" t="str">
        <f t="shared" si="27"/>
        <v>DD</v>
      </c>
      <c r="J272" s="287" t="str">
        <f t="shared" si="28"/>
        <v>0407</v>
      </c>
      <c r="K272" s="286" t="str">
        <f t="shared" si="29"/>
        <v>02</v>
      </c>
      <c r="L272" s="286" t="s">
        <v>1660</v>
      </c>
      <c r="M272" s="291">
        <v>44413</v>
      </c>
      <c r="N272" s="273"/>
    </row>
    <row r="273" spans="1:14">
      <c r="A273" s="286">
        <v>263</v>
      </c>
      <c r="B273" s="288" t="s">
        <v>1702</v>
      </c>
      <c r="C273" s="289" t="s">
        <v>1196</v>
      </c>
      <c r="D273" s="287" t="str">
        <f t="shared" si="24"/>
        <v>YNN</v>
      </c>
      <c r="E273" s="287" t="str">
        <f t="shared" si="25"/>
        <v>ST</v>
      </c>
      <c r="F273" s="287" t="str">
        <f t="shared" si="26"/>
        <v>102</v>
      </c>
      <c r="G273" s="276"/>
      <c r="H273" s="290" t="s">
        <v>868</v>
      </c>
      <c r="I273" s="287" t="str">
        <f t="shared" si="27"/>
        <v>DD</v>
      </c>
      <c r="J273" s="287" t="str">
        <f t="shared" si="28"/>
        <v>0408</v>
      </c>
      <c r="K273" s="286" t="str">
        <f t="shared" si="29"/>
        <v>02</v>
      </c>
      <c r="L273" s="286" t="s">
        <v>1660</v>
      </c>
      <c r="M273" s="291">
        <v>44413</v>
      </c>
      <c r="N273" s="273"/>
    </row>
    <row r="274" spans="1:14">
      <c r="A274" s="272">
        <v>264</v>
      </c>
      <c r="B274" s="288" t="s">
        <v>1703</v>
      </c>
      <c r="C274" s="289" t="s">
        <v>1197</v>
      </c>
      <c r="D274" s="287" t="str">
        <f t="shared" si="24"/>
        <v>YNN</v>
      </c>
      <c r="E274" s="287" t="str">
        <f t="shared" si="25"/>
        <v>ST</v>
      </c>
      <c r="F274" s="287" t="str">
        <f t="shared" si="26"/>
        <v>102</v>
      </c>
      <c r="G274" s="276"/>
      <c r="H274" s="290" t="s">
        <v>868</v>
      </c>
      <c r="I274" s="287" t="str">
        <f t="shared" si="27"/>
        <v>DD</v>
      </c>
      <c r="J274" s="287" t="str">
        <f t="shared" si="28"/>
        <v>0409</v>
      </c>
      <c r="K274" s="286" t="str">
        <f t="shared" si="29"/>
        <v>02</v>
      </c>
      <c r="L274" s="286" t="s">
        <v>1660</v>
      </c>
      <c r="M274" s="291">
        <v>44413</v>
      </c>
      <c r="N274" s="273"/>
    </row>
    <row r="275" spans="1:14">
      <c r="A275" s="286">
        <v>265</v>
      </c>
      <c r="B275" s="288" t="s">
        <v>1704</v>
      </c>
      <c r="C275" s="289" t="s">
        <v>1198</v>
      </c>
      <c r="D275" s="287" t="str">
        <f t="shared" si="24"/>
        <v>YNN</v>
      </c>
      <c r="E275" s="287" t="str">
        <f t="shared" si="25"/>
        <v>ST</v>
      </c>
      <c r="F275" s="287" t="str">
        <f t="shared" si="26"/>
        <v>102</v>
      </c>
      <c r="G275" s="276"/>
      <c r="H275" s="290" t="s">
        <v>868</v>
      </c>
      <c r="I275" s="287" t="str">
        <f t="shared" si="27"/>
        <v>DD</v>
      </c>
      <c r="J275" s="287" t="str">
        <f t="shared" si="28"/>
        <v>0410</v>
      </c>
      <c r="K275" s="286" t="str">
        <f t="shared" si="29"/>
        <v>02</v>
      </c>
      <c r="L275" s="286" t="s">
        <v>1660</v>
      </c>
      <c r="M275" s="291">
        <v>44413</v>
      </c>
      <c r="N275" s="273"/>
    </row>
    <row r="276" spans="1:14">
      <c r="A276" s="272">
        <v>266</v>
      </c>
      <c r="B276" s="288" t="s">
        <v>1705</v>
      </c>
      <c r="C276" s="289" t="s">
        <v>1199</v>
      </c>
      <c r="D276" s="287" t="str">
        <f t="shared" si="24"/>
        <v>YNN</v>
      </c>
      <c r="E276" s="287" t="str">
        <f t="shared" si="25"/>
        <v>ST</v>
      </c>
      <c r="F276" s="287" t="str">
        <f t="shared" si="26"/>
        <v>102</v>
      </c>
      <c r="G276" s="276"/>
      <c r="H276" s="290" t="s">
        <v>868</v>
      </c>
      <c r="I276" s="287" t="str">
        <f t="shared" si="27"/>
        <v>DD</v>
      </c>
      <c r="J276" s="287" t="str">
        <f t="shared" si="28"/>
        <v>0411</v>
      </c>
      <c r="K276" s="286" t="str">
        <f t="shared" si="29"/>
        <v>02</v>
      </c>
      <c r="L276" s="286" t="s">
        <v>1660</v>
      </c>
      <c r="M276" s="291">
        <v>44413</v>
      </c>
      <c r="N276" s="273"/>
    </row>
    <row r="277" spans="1:14">
      <c r="A277" s="286">
        <v>267</v>
      </c>
      <c r="B277" s="288" t="s">
        <v>1706</v>
      </c>
      <c r="C277" s="289" t="s">
        <v>1200</v>
      </c>
      <c r="D277" s="287" t="str">
        <f t="shared" si="24"/>
        <v>YNN</v>
      </c>
      <c r="E277" s="287" t="str">
        <f t="shared" si="25"/>
        <v>ST</v>
      </c>
      <c r="F277" s="287" t="str">
        <f t="shared" si="26"/>
        <v>102</v>
      </c>
      <c r="G277" s="276"/>
      <c r="H277" s="290" t="s">
        <v>868</v>
      </c>
      <c r="I277" s="287" t="str">
        <f t="shared" si="27"/>
        <v>DD</v>
      </c>
      <c r="J277" s="287" t="str">
        <f t="shared" si="28"/>
        <v>0412</v>
      </c>
      <c r="K277" s="286" t="str">
        <f t="shared" si="29"/>
        <v>02</v>
      </c>
      <c r="L277" s="286" t="s">
        <v>1660</v>
      </c>
      <c r="M277" s="291">
        <v>44413</v>
      </c>
      <c r="N277" s="273"/>
    </row>
    <row r="278" spans="1:14">
      <c r="A278" s="272">
        <v>268</v>
      </c>
      <c r="B278" s="288" t="s">
        <v>1707</v>
      </c>
      <c r="C278" s="289" t="s">
        <v>1201</v>
      </c>
      <c r="D278" s="287" t="str">
        <f t="shared" si="24"/>
        <v>YNN</v>
      </c>
      <c r="E278" s="287" t="str">
        <f t="shared" si="25"/>
        <v>ST</v>
      </c>
      <c r="F278" s="287" t="str">
        <f t="shared" si="26"/>
        <v>102</v>
      </c>
      <c r="G278" s="276"/>
      <c r="H278" s="290" t="s">
        <v>868</v>
      </c>
      <c r="I278" s="287" t="str">
        <f t="shared" si="27"/>
        <v>DD</v>
      </c>
      <c r="J278" s="287" t="str">
        <f t="shared" si="28"/>
        <v>0413</v>
      </c>
      <c r="K278" s="286" t="str">
        <f t="shared" si="29"/>
        <v>02</v>
      </c>
      <c r="L278" s="286" t="s">
        <v>1660</v>
      </c>
      <c r="M278" s="291">
        <v>44413</v>
      </c>
      <c r="N278" s="273"/>
    </row>
    <row r="279" spans="1:14">
      <c r="A279" s="286">
        <v>269</v>
      </c>
      <c r="B279" s="288" t="s">
        <v>1708</v>
      </c>
      <c r="C279" s="289" t="s">
        <v>1202</v>
      </c>
      <c r="D279" s="287" t="str">
        <f t="shared" si="24"/>
        <v>YNN</v>
      </c>
      <c r="E279" s="287" t="str">
        <f t="shared" si="25"/>
        <v>ST</v>
      </c>
      <c r="F279" s="287" t="str">
        <f t="shared" si="26"/>
        <v>102</v>
      </c>
      <c r="G279" s="276"/>
      <c r="H279" s="290" t="s">
        <v>868</v>
      </c>
      <c r="I279" s="287" t="str">
        <f t="shared" si="27"/>
        <v>DD</v>
      </c>
      <c r="J279" s="287" t="str">
        <f t="shared" si="28"/>
        <v>0414</v>
      </c>
      <c r="K279" s="286" t="str">
        <f t="shared" si="29"/>
        <v>02</v>
      </c>
      <c r="L279" s="286" t="s">
        <v>1660</v>
      </c>
      <c r="M279" s="291">
        <v>44413</v>
      </c>
      <c r="N279" s="273"/>
    </row>
    <row r="280" spans="1:14">
      <c r="A280" s="272">
        <v>270</v>
      </c>
      <c r="B280" s="288" t="s">
        <v>1203</v>
      </c>
      <c r="C280" s="289" t="s">
        <v>1204</v>
      </c>
      <c r="D280" s="287" t="str">
        <f t="shared" si="24"/>
        <v>YNN</v>
      </c>
      <c r="E280" s="287" t="str">
        <f t="shared" si="25"/>
        <v>ST</v>
      </c>
      <c r="F280" s="287" t="str">
        <f t="shared" si="26"/>
        <v>102</v>
      </c>
      <c r="G280" s="276"/>
      <c r="H280" s="290" t="s">
        <v>868</v>
      </c>
      <c r="I280" s="287" t="str">
        <f t="shared" si="27"/>
        <v>DD</v>
      </c>
      <c r="J280" s="287" t="str">
        <f t="shared" si="28"/>
        <v>7001</v>
      </c>
      <c r="K280" s="286" t="str">
        <f t="shared" si="29"/>
        <v>01</v>
      </c>
      <c r="L280" s="286" t="s">
        <v>1660</v>
      </c>
      <c r="M280" s="291">
        <v>44382</v>
      </c>
      <c r="N280" s="273"/>
    </row>
    <row r="281" spans="1:14">
      <c r="A281" s="286">
        <v>271</v>
      </c>
      <c r="B281" s="288" t="s">
        <v>1205</v>
      </c>
      <c r="C281" s="289" t="s">
        <v>1206</v>
      </c>
      <c r="D281" s="287" t="str">
        <f t="shared" si="24"/>
        <v>YNN</v>
      </c>
      <c r="E281" s="287" t="str">
        <f t="shared" si="25"/>
        <v>ST</v>
      </c>
      <c r="F281" s="287" t="str">
        <f t="shared" si="26"/>
        <v>102</v>
      </c>
      <c r="G281" s="276"/>
      <c r="H281" s="290" t="s">
        <v>868</v>
      </c>
      <c r="I281" s="287" t="str">
        <f t="shared" si="27"/>
        <v>DD</v>
      </c>
      <c r="J281" s="287" t="str">
        <f t="shared" si="28"/>
        <v>7002</v>
      </c>
      <c r="K281" s="286" t="str">
        <f t="shared" si="29"/>
        <v>01</v>
      </c>
      <c r="L281" s="286" t="s">
        <v>1660</v>
      </c>
      <c r="M281" s="291">
        <v>44382</v>
      </c>
      <c r="N281" s="273"/>
    </row>
    <row r="282" spans="1:14">
      <c r="A282" s="272">
        <v>272</v>
      </c>
      <c r="B282" s="288" t="s">
        <v>1207</v>
      </c>
      <c r="C282" s="289" t="s">
        <v>1208</v>
      </c>
      <c r="D282" s="287" t="str">
        <f t="shared" si="24"/>
        <v>YNN</v>
      </c>
      <c r="E282" s="287" t="str">
        <f t="shared" si="25"/>
        <v>ST</v>
      </c>
      <c r="F282" s="287" t="str">
        <f t="shared" si="26"/>
        <v>102</v>
      </c>
      <c r="G282" s="276"/>
      <c r="H282" s="290" t="s">
        <v>868</v>
      </c>
      <c r="I282" s="287" t="str">
        <f t="shared" si="27"/>
        <v>DD</v>
      </c>
      <c r="J282" s="287" t="str">
        <f t="shared" si="28"/>
        <v>7003</v>
      </c>
      <c r="K282" s="286" t="str">
        <f t="shared" si="29"/>
        <v>01</v>
      </c>
      <c r="L282" s="286" t="s">
        <v>1660</v>
      </c>
      <c r="M282" s="291">
        <v>44382</v>
      </c>
      <c r="N282" s="273"/>
    </row>
    <row r="283" spans="1:14">
      <c r="A283" s="286">
        <v>273</v>
      </c>
      <c r="B283" s="288" t="s">
        <v>1209</v>
      </c>
      <c r="C283" s="289" t="s">
        <v>1210</v>
      </c>
      <c r="D283" s="287" t="str">
        <f t="shared" si="24"/>
        <v>YNN</v>
      </c>
      <c r="E283" s="287" t="str">
        <f t="shared" si="25"/>
        <v>ST</v>
      </c>
      <c r="F283" s="287" t="str">
        <f t="shared" si="26"/>
        <v>102</v>
      </c>
      <c r="G283" s="276"/>
      <c r="H283" s="290" t="s">
        <v>868</v>
      </c>
      <c r="I283" s="287" t="str">
        <f t="shared" si="27"/>
        <v>DD</v>
      </c>
      <c r="J283" s="287" t="str">
        <f t="shared" si="28"/>
        <v>7004</v>
      </c>
      <c r="K283" s="286" t="str">
        <f t="shared" si="29"/>
        <v>01</v>
      </c>
      <c r="L283" s="286" t="s">
        <v>1660</v>
      </c>
      <c r="M283" s="291">
        <v>44382</v>
      </c>
      <c r="N283" s="273"/>
    </row>
    <row r="284" spans="1:14">
      <c r="A284" s="272">
        <v>274</v>
      </c>
      <c r="B284" s="288" t="s">
        <v>1211</v>
      </c>
      <c r="C284" s="289" t="s">
        <v>1212</v>
      </c>
      <c r="D284" s="287" t="str">
        <f t="shared" si="24"/>
        <v>YNN</v>
      </c>
      <c r="E284" s="287" t="str">
        <f t="shared" si="25"/>
        <v>ST</v>
      </c>
      <c r="F284" s="287" t="str">
        <f t="shared" si="26"/>
        <v>102</v>
      </c>
      <c r="G284" s="276"/>
      <c r="H284" s="290" t="s">
        <v>868</v>
      </c>
      <c r="I284" s="287" t="str">
        <f t="shared" si="27"/>
        <v>DD</v>
      </c>
      <c r="J284" s="287" t="str">
        <f t="shared" si="28"/>
        <v>7005</v>
      </c>
      <c r="K284" s="286" t="str">
        <f t="shared" si="29"/>
        <v>01</v>
      </c>
      <c r="L284" s="286" t="s">
        <v>1660</v>
      </c>
      <c r="M284" s="291">
        <v>44382</v>
      </c>
      <c r="N284" s="273"/>
    </row>
    <row r="285" spans="1:14">
      <c r="A285" s="286">
        <v>275</v>
      </c>
      <c r="B285" s="288" t="s">
        <v>1213</v>
      </c>
      <c r="C285" s="289" t="s">
        <v>1214</v>
      </c>
      <c r="D285" s="287" t="str">
        <f t="shared" si="24"/>
        <v>YNN</v>
      </c>
      <c r="E285" s="287" t="str">
        <f t="shared" si="25"/>
        <v>ST</v>
      </c>
      <c r="F285" s="287" t="str">
        <f t="shared" si="26"/>
        <v>102</v>
      </c>
      <c r="G285" s="276"/>
      <c r="H285" s="290" t="s">
        <v>868</v>
      </c>
      <c r="I285" s="287" t="str">
        <f t="shared" si="27"/>
        <v>DD</v>
      </c>
      <c r="J285" s="287" t="str">
        <f t="shared" si="28"/>
        <v>7006</v>
      </c>
      <c r="K285" s="286" t="str">
        <f t="shared" si="29"/>
        <v>01</v>
      </c>
      <c r="L285" s="286" t="s">
        <v>1660</v>
      </c>
      <c r="M285" s="291">
        <v>44382</v>
      </c>
      <c r="N285" s="273"/>
    </row>
    <row r="286" spans="1:14">
      <c r="A286" s="272">
        <v>276</v>
      </c>
      <c r="B286" s="288" t="s">
        <v>1215</v>
      </c>
      <c r="C286" s="289" t="s">
        <v>1216</v>
      </c>
      <c r="D286" s="287" t="str">
        <f t="shared" si="24"/>
        <v>YNN</v>
      </c>
      <c r="E286" s="287" t="str">
        <f t="shared" si="25"/>
        <v>ST</v>
      </c>
      <c r="F286" s="287" t="str">
        <f t="shared" si="26"/>
        <v>102</v>
      </c>
      <c r="G286" s="276"/>
      <c r="H286" s="290" t="s">
        <v>868</v>
      </c>
      <c r="I286" s="287" t="str">
        <f t="shared" si="27"/>
        <v>DD</v>
      </c>
      <c r="J286" s="287" t="str">
        <f t="shared" si="28"/>
        <v>7007</v>
      </c>
      <c r="K286" s="286" t="str">
        <f t="shared" si="29"/>
        <v>01</v>
      </c>
      <c r="L286" s="286" t="s">
        <v>1660</v>
      </c>
      <c r="M286" s="291">
        <v>44382</v>
      </c>
      <c r="N286" s="273"/>
    </row>
    <row r="287" spans="1:14">
      <c r="A287" s="286">
        <v>277</v>
      </c>
      <c r="B287" s="288" t="s">
        <v>1540</v>
      </c>
      <c r="C287" s="289" t="s">
        <v>1541</v>
      </c>
      <c r="D287" s="287" t="str">
        <f t="shared" si="24"/>
        <v>YNN</v>
      </c>
      <c r="E287" s="287" t="str">
        <f t="shared" si="25"/>
        <v>ST</v>
      </c>
      <c r="F287" s="287" t="str">
        <f t="shared" si="26"/>
        <v>102</v>
      </c>
      <c r="G287" s="276"/>
      <c r="H287" s="290" t="s">
        <v>868</v>
      </c>
      <c r="I287" s="287" t="str">
        <f t="shared" si="27"/>
        <v>DD</v>
      </c>
      <c r="J287" s="287" t="str">
        <f t="shared" si="28"/>
        <v>7001</v>
      </c>
      <c r="K287" s="286" t="str">
        <f t="shared" si="29"/>
        <v>00</v>
      </c>
      <c r="L287" s="286" t="s">
        <v>1660</v>
      </c>
      <c r="M287" s="291">
        <v>44382</v>
      </c>
      <c r="N287" s="273"/>
    </row>
    <row r="288" spans="1:14">
      <c r="A288" s="272">
        <v>278</v>
      </c>
      <c r="B288" s="288" t="s">
        <v>1542</v>
      </c>
      <c r="C288" s="289" t="s">
        <v>1543</v>
      </c>
      <c r="D288" s="287" t="str">
        <f t="shared" si="24"/>
        <v>YNN</v>
      </c>
      <c r="E288" s="287" t="str">
        <f t="shared" si="25"/>
        <v>ST</v>
      </c>
      <c r="F288" s="287" t="str">
        <f t="shared" si="26"/>
        <v>102</v>
      </c>
      <c r="G288" s="276"/>
      <c r="H288" s="290" t="s">
        <v>868</v>
      </c>
      <c r="I288" s="287" t="str">
        <f t="shared" si="27"/>
        <v>DD</v>
      </c>
      <c r="J288" s="287" t="str">
        <f t="shared" si="28"/>
        <v>7002</v>
      </c>
      <c r="K288" s="286" t="str">
        <f t="shared" si="29"/>
        <v>00</v>
      </c>
      <c r="L288" s="286" t="s">
        <v>1660</v>
      </c>
      <c r="M288" s="291">
        <v>44382</v>
      </c>
      <c r="N288" s="273"/>
    </row>
    <row r="289" spans="1:14">
      <c r="A289" s="286">
        <v>279</v>
      </c>
      <c r="B289" s="288" t="s">
        <v>1544</v>
      </c>
      <c r="C289" s="289" t="s">
        <v>1545</v>
      </c>
      <c r="D289" s="287" t="str">
        <f t="shared" si="24"/>
        <v>YNN</v>
      </c>
      <c r="E289" s="287" t="str">
        <f t="shared" si="25"/>
        <v>ST</v>
      </c>
      <c r="F289" s="287" t="str">
        <f t="shared" si="26"/>
        <v>102</v>
      </c>
      <c r="G289" s="276"/>
      <c r="H289" s="290" t="s">
        <v>868</v>
      </c>
      <c r="I289" s="287" t="str">
        <f t="shared" si="27"/>
        <v>DD</v>
      </c>
      <c r="J289" s="287" t="str">
        <f t="shared" si="28"/>
        <v>7003</v>
      </c>
      <c r="K289" s="286" t="str">
        <f t="shared" si="29"/>
        <v>00</v>
      </c>
      <c r="L289" s="286" t="s">
        <v>1660</v>
      </c>
      <c r="M289" s="291">
        <v>44382</v>
      </c>
      <c r="N289" s="273"/>
    </row>
    <row r="290" spans="1:14">
      <c r="A290" s="272">
        <v>280</v>
      </c>
      <c r="B290" s="288" t="s">
        <v>1546</v>
      </c>
      <c r="C290" s="289" t="s">
        <v>1547</v>
      </c>
      <c r="D290" s="287" t="str">
        <f t="shared" si="24"/>
        <v>YNN</v>
      </c>
      <c r="E290" s="287" t="str">
        <f t="shared" si="25"/>
        <v>ST</v>
      </c>
      <c r="F290" s="287" t="str">
        <f t="shared" si="26"/>
        <v>102</v>
      </c>
      <c r="G290" s="276"/>
      <c r="H290" s="290" t="s">
        <v>868</v>
      </c>
      <c r="I290" s="287" t="str">
        <f t="shared" si="27"/>
        <v>DD</v>
      </c>
      <c r="J290" s="287" t="str">
        <f t="shared" si="28"/>
        <v>7004</v>
      </c>
      <c r="K290" s="286" t="str">
        <f t="shared" si="29"/>
        <v>00</v>
      </c>
      <c r="L290" s="286" t="s">
        <v>1660</v>
      </c>
      <c r="M290" s="291">
        <v>44382</v>
      </c>
      <c r="N290" s="273"/>
    </row>
    <row r="291" spans="1:14">
      <c r="A291" s="286">
        <v>281</v>
      </c>
      <c r="B291" s="288" t="s">
        <v>1548</v>
      </c>
      <c r="C291" s="289" t="s">
        <v>1549</v>
      </c>
      <c r="D291" s="287" t="str">
        <f t="shared" si="24"/>
        <v>YNN</v>
      </c>
      <c r="E291" s="287" t="str">
        <f t="shared" si="25"/>
        <v>ST</v>
      </c>
      <c r="F291" s="287" t="str">
        <f t="shared" si="26"/>
        <v>102</v>
      </c>
      <c r="G291" s="276"/>
      <c r="H291" s="290" t="s">
        <v>868</v>
      </c>
      <c r="I291" s="287" t="str">
        <f t="shared" si="27"/>
        <v>DD</v>
      </c>
      <c r="J291" s="287" t="str">
        <f t="shared" si="28"/>
        <v>7005</v>
      </c>
      <c r="K291" s="286" t="str">
        <f t="shared" si="29"/>
        <v>00</v>
      </c>
      <c r="L291" s="286" t="s">
        <v>1660</v>
      </c>
      <c r="M291" s="291">
        <v>44382</v>
      </c>
      <c r="N291" s="273"/>
    </row>
    <row r="292" spans="1:14">
      <c r="A292" s="272">
        <v>282</v>
      </c>
      <c r="B292" s="288" t="s">
        <v>1550</v>
      </c>
      <c r="C292" s="289" t="s">
        <v>1551</v>
      </c>
      <c r="D292" s="287" t="str">
        <f t="shared" si="24"/>
        <v>YNN</v>
      </c>
      <c r="E292" s="287" t="str">
        <f t="shared" si="25"/>
        <v>ST</v>
      </c>
      <c r="F292" s="287" t="str">
        <f t="shared" si="26"/>
        <v>102</v>
      </c>
      <c r="G292" s="276"/>
      <c r="H292" s="290" t="s">
        <v>868</v>
      </c>
      <c r="I292" s="287" t="str">
        <f t="shared" si="27"/>
        <v>DD</v>
      </c>
      <c r="J292" s="287" t="str">
        <f t="shared" si="28"/>
        <v>7006</v>
      </c>
      <c r="K292" s="286" t="str">
        <f t="shared" si="29"/>
        <v>00</v>
      </c>
      <c r="L292" s="286" t="s">
        <v>1660</v>
      </c>
      <c r="M292" s="291">
        <v>44382</v>
      </c>
      <c r="N292" s="273"/>
    </row>
    <row r="293" spans="1:14">
      <c r="A293" s="286">
        <v>283</v>
      </c>
      <c r="B293" s="288" t="s">
        <v>1552</v>
      </c>
      <c r="C293" s="289" t="s">
        <v>1553</v>
      </c>
      <c r="D293" s="287" t="str">
        <f t="shared" si="24"/>
        <v>YNN</v>
      </c>
      <c r="E293" s="287" t="str">
        <f t="shared" si="25"/>
        <v>ST</v>
      </c>
      <c r="F293" s="287" t="str">
        <f t="shared" si="26"/>
        <v>102</v>
      </c>
      <c r="G293" s="276"/>
      <c r="H293" s="290" t="s">
        <v>868</v>
      </c>
      <c r="I293" s="287" t="str">
        <f t="shared" si="27"/>
        <v>DD</v>
      </c>
      <c r="J293" s="287" t="str">
        <f t="shared" si="28"/>
        <v>7007</v>
      </c>
      <c r="K293" s="286" t="str">
        <f t="shared" si="29"/>
        <v>00</v>
      </c>
      <c r="L293" s="286" t="s">
        <v>1660</v>
      </c>
      <c r="M293" s="291">
        <v>44382</v>
      </c>
      <c r="N293" s="273"/>
    </row>
    <row r="294" spans="1:14">
      <c r="A294" s="272">
        <v>284</v>
      </c>
      <c r="B294" s="288" t="s">
        <v>1554</v>
      </c>
      <c r="C294" s="289" t="s">
        <v>1555</v>
      </c>
      <c r="D294" s="287" t="str">
        <f t="shared" si="24"/>
        <v>YNN</v>
      </c>
      <c r="E294" s="287" t="str">
        <f t="shared" si="25"/>
        <v>ST</v>
      </c>
      <c r="F294" s="287" t="str">
        <f t="shared" si="26"/>
        <v>102</v>
      </c>
      <c r="G294" s="276"/>
      <c r="H294" s="290" t="s">
        <v>868</v>
      </c>
      <c r="I294" s="287" t="str">
        <f t="shared" si="27"/>
        <v>DD</v>
      </c>
      <c r="J294" s="287" t="str">
        <f t="shared" si="28"/>
        <v>7008</v>
      </c>
      <c r="K294" s="286" t="str">
        <f t="shared" si="29"/>
        <v>00</v>
      </c>
      <c r="L294" s="286" t="s">
        <v>1660</v>
      </c>
      <c r="M294" s="291">
        <v>44382</v>
      </c>
      <c r="N294" s="273"/>
    </row>
    <row r="295" spans="1:14">
      <c r="A295" s="286">
        <v>285</v>
      </c>
      <c r="B295" s="288" t="s">
        <v>1556</v>
      </c>
      <c r="C295" s="289" t="s">
        <v>1557</v>
      </c>
      <c r="D295" s="287" t="str">
        <f t="shared" si="24"/>
        <v>YNN</v>
      </c>
      <c r="E295" s="287" t="str">
        <f t="shared" si="25"/>
        <v>ST</v>
      </c>
      <c r="F295" s="287" t="str">
        <f t="shared" si="26"/>
        <v>102</v>
      </c>
      <c r="G295" s="276"/>
      <c r="H295" s="290" t="s">
        <v>868</v>
      </c>
      <c r="I295" s="287" t="str">
        <f t="shared" si="27"/>
        <v>DD</v>
      </c>
      <c r="J295" s="287" t="str">
        <f t="shared" si="28"/>
        <v>7009</v>
      </c>
      <c r="K295" s="286" t="str">
        <f t="shared" si="29"/>
        <v>00</v>
      </c>
      <c r="L295" s="286" t="s">
        <v>1660</v>
      </c>
      <c r="M295" s="291">
        <v>44382</v>
      </c>
      <c r="N295" s="273"/>
    </row>
    <row r="296" spans="1:14">
      <c r="A296" s="272">
        <v>286</v>
      </c>
      <c r="B296" s="288" t="s">
        <v>1217</v>
      </c>
      <c r="C296" s="289" t="s">
        <v>1218</v>
      </c>
      <c r="D296" s="287" t="str">
        <f t="shared" si="24"/>
        <v>YNN</v>
      </c>
      <c r="E296" s="287" t="str">
        <f t="shared" si="25"/>
        <v>ST</v>
      </c>
      <c r="F296" s="287" t="str">
        <f t="shared" si="26"/>
        <v>102</v>
      </c>
      <c r="G296" s="276"/>
      <c r="H296" s="290" t="s">
        <v>868</v>
      </c>
      <c r="I296" s="287" t="str">
        <f t="shared" si="27"/>
        <v>DD</v>
      </c>
      <c r="J296" s="287" t="str">
        <f t="shared" si="28"/>
        <v>5001</v>
      </c>
      <c r="K296" s="286" t="str">
        <f t="shared" si="29"/>
        <v>01</v>
      </c>
      <c r="L296" s="286" t="s">
        <v>1660</v>
      </c>
      <c r="M296" s="291">
        <v>44382</v>
      </c>
      <c r="N296" s="273"/>
    </row>
    <row r="297" spans="1:14">
      <c r="A297" s="286">
        <v>287</v>
      </c>
      <c r="B297" s="288" t="s">
        <v>1709</v>
      </c>
      <c r="C297" s="289" t="s">
        <v>1558</v>
      </c>
      <c r="D297" s="287" t="str">
        <f t="shared" si="24"/>
        <v>YNN</v>
      </c>
      <c r="E297" s="287" t="str">
        <f t="shared" si="25"/>
        <v>ST</v>
      </c>
      <c r="F297" s="287" t="str">
        <f t="shared" si="26"/>
        <v>102</v>
      </c>
      <c r="G297" s="276"/>
      <c r="H297" s="290" t="s">
        <v>868</v>
      </c>
      <c r="I297" s="287" t="str">
        <f t="shared" si="27"/>
        <v>DD</v>
      </c>
      <c r="J297" s="287" t="str">
        <f t="shared" si="28"/>
        <v>5002</v>
      </c>
      <c r="K297" s="286" t="str">
        <f t="shared" si="29"/>
        <v>01</v>
      </c>
      <c r="L297" s="286" t="s">
        <v>1660</v>
      </c>
      <c r="M297" s="291">
        <v>44382</v>
      </c>
      <c r="N297" s="273"/>
    </row>
    <row r="298" spans="1:14">
      <c r="A298" s="272">
        <v>288</v>
      </c>
      <c r="B298" s="288" t="s">
        <v>1710</v>
      </c>
      <c r="C298" s="289" t="s">
        <v>1559</v>
      </c>
      <c r="D298" s="287" t="str">
        <f t="shared" si="24"/>
        <v>YNN</v>
      </c>
      <c r="E298" s="287" t="str">
        <f t="shared" si="25"/>
        <v>ST</v>
      </c>
      <c r="F298" s="287" t="str">
        <f t="shared" si="26"/>
        <v>102</v>
      </c>
      <c r="G298" s="276"/>
      <c r="H298" s="290" t="s">
        <v>868</v>
      </c>
      <c r="I298" s="287" t="str">
        <f t="shared" si="27"/>
        <v>DD</v>
      </c>
      <c r="J298" s="287" t="str">
        <f t="shared" si="28"/>
        <v>5003</v>
      </c>
      <c r="K298" s="286" t="str">
        <f t="shared" si="29"/>
        <v>01</v>
      </c>
      <c r="L298" s="286" t="s">
        <v>1660</v>
      </c>
      <c r="M298" s="291">
        <v>44382</v>
      </c>
      <c r="N298" s="273"/>
    </row>
    <row r="299" spans="1:14">
      <c r="A299" s="286">
        <v>289</v>
      </c>
      <c r="B299" s="288" t="s">
        <v>1711</v>
      </c>
      <c r="C299" s="289" t="s">
        <v>1560</v>
      </c>
      <c r="D299" s="287" t="str">
        <f t="shared" si="24"/>
        <v>YNN</v>
      </c>
      <c r="E299" s="287" t="str">
        <f t="shared" si="25"/>
        <v>ST</v>
      </c>
      <c r="F299" s="287" t="str">
        <f t="shared" si="26"/>
        <v>102</v>
      </c>
      <c r="G299" s="276"/>
      <c r="H299" s="290" t="s">
        <v>868</v>
      </c>
      <c r="I299" s="287" t="str">
        <f t="shared" si="27"/>
        <v>DD</v>
      </c>
      <c r="J299" s="287" t="str">
        <f t="shared" si="28"/>
        <v>5004</v>
      </c>
      <c r="K299" s="286" t="str">
        <f t="shared" si="29"/>
        <v>01</v>
      </c>
      <c r="L299" s="286" t="s">
        <v>1660</v>
      </c>
      <c r="M299" s="291">
        <v>44382</v>
      </c>
      <c r="N299" s="273"/>
    </row>
    <row r="300" spans="1:14">
      <c r="A300" s="272">
        <v>290</v>
      </c>
      <c r="B300" s="288" t="s">
        <v>1712</v>
      </c>
      <c r="C300" s="289" t="s">
        <v>1561</v>
      </c>
      <c r="D300" s="287" t="str">
        <f t="shared" si="24"/>
        <v>YNN</v>
      </c>
      <c r="E300" s="287" t="str">
        <f t="shared" si="25"/>
        <v>ST</v>
      </c>
      <c r="F300" s="287" t="str">
        <f t="shared" si="26"/>
        <v>102</v>
      </c>
      <c r="G300" s="276"/>
      <c r="H300" s="290" t="s">
        <v>868</v>
      </c>
      <c r="I300" s="287" t="str">
        <f t="shared" si="27"/>
        <v>DD</v>
      </c>
      <c r="J300" s="287" t="str">
        <f t="shared" si="28"/>
        <v>5005</v>
      </c>
      <c r="K300" s="286" t="str">
        <f t="shared" si="29"/>
        <v>01</v>
      </c>
      <c r="L300" s="286" t="s">
        <v>1660</v>
      </c>
      <c r="M300" s="291">
        <v>44382</v>
      </c>
      <c r="N300" s="273"/>
    </row>
    <row r="301" spans="1:14">
      <c r="A301" s="286">
        <v>291</v>
      </c>
      <c r="B301" s="288" t="s">
        <v>1713</v>
      </c>
      <c r="C301" s="289" t="s">
        <v>1562</v>
      </c>
      <c r="D301" s="287" t="str">
        <f t="shared" si="24"/>
        <v>YNN</v>
      </c>
      <c r="E301" s="287" t="str">
        <f t="shared" si="25"/>
        <v>ST</v>
      </c>
      <c r="F301" s="287" t="str">
        <f t="shared" si="26"/>
        <v>102</v>
      </c>
      <c r="G301" s="276"/>
      <c r="H301" s="290" t="s">
        <v>868</v>
      </c>
      <c r="I301" s="287" t="str">
        <f t="shared" si="27"/>
        <v>DD</v>
      </c>
      <c r="J301" s="287" t="str">
        <f t="shared" si="28"/>
        <v>5006</v>
      </c>
      <c r="K301" s="286" t="str">
        <f t="shared" si="29"/>
        <v>01</v>
      </c>
      <c r="L301" s="286" t="s">
        <v>1660</v>
      </c>
      <c r="M301" s="291">
        <v>44382</v>
      </c>
      <c r="N301" s="273"/>
    </row>
    <row r="302" spans="1:14">
      <c r="A302" s="272">
        <v>292</v>
      </c>
      <c r="B302" s="288" t="s">
        <v>1714</v>
      </c>
      <c r="C302" s="289" t="s">
        <v>1563</v>
      </c>
      <c r="D302" s="287" t="str">
        <f t="shared" si="24"/>
        <v>YNN</v>
      </c>
      <c r="E302" s="287" t="str">
        <f t="shared" si="25"/>
        <v>ST</v>
      </c>
      <c r="F302" s="287" t="str">
        <f t="shared" si="26"/>
        <v>102</v>
      </c>
      <c r="G302" s="276"/>
      <c r="H302" s="290" t="s">
        <v>868</v>
      </c>
      <c r="I302" s="287" t="str">
        <f t="shared" si="27"/>
        <v>DD</v>
      </c>
      <c r="J302" s="287" t="str">
        <f t="shared" si="28"/>
        <v>5007</v>
      </c>
      <c r="K302" s="286" t="str">
        <f t="shared" si="29"/>
        <v>01</v>
      </c>
      <c r="L302" s="286" t="s">
        <v>1660</v>
      </c>
      <c r="M302" s="291">
        <v>44382</v>
      </c>
      <c r="N302" s="273"/>
    </row>
    <row r="303" spans="1:14">
      <c r="A303" s="286">
        <v>293</v>
      </c>
      <c r="B303" s="288" t="s">
        <v>1715</v>
      </c>
      <c r="C303" s="289" t="s">
        <v>1564</v>
      </c>
      <c r="D303" s="287" t="str">
        <f t="shared" si="24"/>
        <v>YNN</v>
      </c>
      <c r="E303" s="287" t="str">
        <f t="shared" si="25"/>
        <v>ST</v>
      </c>
      <c r="F303" s="287" t="str">
        <f t="shared" si="26"/>
        <v>102</v>
      </c>
      <c r="G303" s="276"/>
      <c r="H303" s="290" t="s">
        <v>868</v>
      </c>
      <c r="I303" s="287" t="str">
        <f t="shared" si="27"/>
        <v>DD</v>
      </c>
      <c r="J303" s="287" t="str">
        <f t="shared" si="28"/>
        <v>5008</v>
      </c>
      <c r="K303" s="286" t="str">
        <f t="shared" si="29"/>
        <v>01</v>
      </c>
      <c r="L303" s="286" t="s">
        <v>1660</v>
      </c>
      <c r="M303" s="291">
        <v>44382</v>
      </c>
      <c r="N303" s="273"/>
    </row>
    <row r="304" spans="1:14">
      <c r="A304" s="272">
        <v>294</v>
      </c>
      <c r="B304" s="288" t="s">
        <v>1716</v>
      </c>
      <c r="C304" s="289" t="s">
        <v>1565</v>
      </c>
      <c r="D304" s="287" t="str">
        <f t="shared" si="24"/>
        <v>YNN</v>
      </c>
      <c r="E304" s="287" t="str">
        <f t="shared" si="25"/>
        <v>ST</v>
      </c>
      <c r="F304" s="287" t="str">
        <f t="shared" si="26"/>
        <v>102</v>
      </c>
      <c r="G304" s="276"/>
      <c r="H304" s="290" t="s">
        <v>868</v>
      </c>
      <c r="I304" s="287" t="str">
        <f t="shared" si="27"/>
        <v>DD</v>
      </c>
      <c r="J304" s="287" t="str">
        <f t="shared" si="28"/>
        <v>5009</v>
      </c>
      <c r="K304" s="286" t="str">
        <f t="shared" si="29"/>
        <v>01</v>
      </c>
      <c r="L304" s="286" t="s">
        <v>1660</v>
      </c>
      <c r="M304" s="291">
        <v>44382</v>
      </c>
      <c r="N304" s="273"/>
    </row>
    <row r="305" spans="1:14">
      <c r="A305" s="286">
        <v>295</v>
      </c>
      <c r="B305" s="288" t="s">
        <v>1717</v>
      </c>
      <c r="C305" s="289" t="s">
        <v>1566</v>
      </c>
      <c r="D305" s="287" t="str">
        <f t="shared" si="24"/>
        <v>YNN</v>
      </c>
      <c r="E305" s="287" t="str">
        <f t="shared" si="25"/>
        <v>ST</v>
      </c>
      <c r="F305" s="287" t="str">
        <f t="shared" si="26"/>
        <v>102</v>
      </c>
      <c r="G305" s="276"/>
      <c r="H305" s="290" t="s">
        <v>868</v>
      </c>
      <c r="I305" s="287" t="str">
        <f t="shared" si="27"/>
        <v>DD</v>
      </c>
      <c r="J305" s="287" t="str">
        <f t="shared" si="28"/>
        <v>5010</v>
      </c>
      <c r="K305" s="286" t="str">
        <f t="shared" si="29"/>
        <v>01</v>
      </c>
      <c r="L305" s="286" t="s">
        <v>1660</v>
      </c>
      <c r="M305" s="291">
        <v>44382</v>
      </c>
      <c r="N305" s="273"/>
    </row>
    <row r="306" spans="1:14">
      <c r="A306" s="272">
        <v>296</v>
      </c>
      <c r="B306" s="288" t="s">
        <v>1718</v>
      </c>
      <c r="C306" s="289" t="s">
        <v>1237</v>
      </c>
      <c r="D306" s="287" t="str">
        <f t="shared" si="24"/>
        <v>YNN</v>
      </c>
      <c r="E306" s="287" t="str">
        <f t="shared" si="25"/>
        <v>ST</v>
      </c>
      <c r="F306" s="287" t="str">
        <f t="shared" si="26"/>
        <v>102</v>
      </c>
      <c r="G306" s="276"/>
      <c r="H306" s="290" t="s">
        <v>868</v>
      </c>
      <c r="I306" s="287" t="str">
        <f t="shared" si="27"/>
        <v>DD</v>
      </c>
      <c r="J306" s="287" t="str">
        <f t="shared" si="28"/>
        <v>0401</v>
      </c>
      <c r="K306" s="286" t="str">
        <f t="shared" si="29"/>
        <v>02</v>
      </c>
      <c r="L306" s="286" t="s">
        <v>1660</v>
      </c>
      <c r="M306" s="291">
        <v>44413</v>
      </c>
      <c r="N306" s="273"/>
    </row>
    <row r="307" spans="1:14">
      <c r="A307" s="286">
        <v>297</v>
      </c>
      <c r="B307" s="288" t="s">
        <v>1719</v>
      </c>
      <c r="C307" s="289" t="s">
        <v>1238</v>
      </c>
      <c r="D307" s="287" t="str">
        <f t="shared" si="24"/>
        <v>YNN</v>
      </c>
      <c r="E307" s="287" t="str">
        <f t="shared" si="25"/>
        <v>ST</v>
      </c>
      <c r="F307" s="287" t="str">
        <f t="shared" si="26"/>
        <v>102</v>
      </c>
      <c r="G307" s="276"/>
      <c r="H307" s="290" t="s">
        <v>868</v>
      </c>
      <c r="I307" s="287" t="str">
        <f t="shared" si="27"/>
        <v>DD</v>
      </c>
      <c r="J307" s="287" t="str">
        <f t="shared" si="28"/>
        <v>0402</v>
      </c>
      <c r="K307" s="286" t="str">
        <f t="shared" si="29"/>
        <v>02</v>
      </c>
      <c r="L307" s="286" t="s">
        <v>1660</v>
      </c>
      <c r="M307" s="291">
        <v>44413</v>
      </c>
      <c r="N307" s="273"/>
    </row>
    <row r="308" spans="1:14">
      <c r="A308" s="272">
        <v>298</v>
      </c>
      <c r="B308" s="288" t="s">
        <v>1720</v>
      </c>
      <c r="C308" s="289" t="s">
        <v>1239</v>
      </c>
      <c r="D308" s="287" t="str">
        <f t="shared" si="24"/>
        <v>YNN</v>
      </c>
      <c r="E308" s="287" t="str">
        <f t="shared" si="25"/>
        <v>ST</v>
      </c>
      <c r="F308" s="287" t="str">
        <f t="shared" si="26"/>
        <v>102</v>
      </c>
      <c r="G308" s="276"/>
      <c r="H308" s="290" t="s">
        <v>868</v>
      </c>
      <c r="I308" s="287" t="str">
        <f t="shared" si="27"/>
        <v>DD</v>
      </c>
      <c r="J308" s="287" t="str">
        <f t="shared" si="28"/>
        <v>0401</v>
      </c>
      <c r="K308" s="286" t="str">
        <f t="shared" si="29"/>
        <v>02</v>
      </c>
      <c r="L308" s="286" t="s">
        <v>1660</v>
      </c>
      <c r="M308" s="291">
        <v>44413</v>
      </c>
      <c r="N308" s="273"/>
    </row>
    <row r="309" spans="1:14">
      <c r="A309" s="286">
        <v>299</v>
      </c>
      <c r="B309" s="288" t="s">
        <v>1721</v>
      </c>
      <c r="C309" s="289" t="s">
        <v>1240</v>
      </c>
      <c r="D309" s="287" t="str">
        <f t="shared" si="24"/>
        <v>YNN</v>
      </c>
      <c r="E309" s="287" t="str">
        <f t="shared" si="25"/>
        <v>ST</v>
      </c>
      <c r="F309" s="287" t="str">
        <f t="shared" si="26"/>
        <v>102</v>
      </c>
      <c r="G309" s="276"/>
      <c r="H309" s="290" t="s">
        <v>868</v>
      </c>
      <c r="I309" s="287" t="str">
        <f t="shared" si="27"/>
        <v>DD</v>
      </c>
      <c r="J309" s="287" t="str">
        <f t="shared" si="28"/>
        <v>0401</v>
      </c>
      <c r="K309" s="286" t="str">
        <f t="shared" si="29"/>
        <v>02</v>
      </c>
      <c r="L309" s="286" t="s">
        <v>1660</v>
      </c>
      <c r="M309" s="291">
        <v>44413</v>
      </c>
      <c r="N309" s="273"/>
    </row>
    <row r="310" spans="1:14">
      <c r="A310" s="272">
        <v>300</v>
      </c>
      <c r="B310" s="288" t="s">
        <v>1722</v>
      </c>
      <c r="C310" s="289" t="s">
        <v>1241</v>
      </c>
      <c r="D310" s="287" t="str">
        <f t="shared" si="24"/>
        <v>YNN</v>
      </c>
      <c r="E310" s="287" t="str">
        <f t="shared" si="25"/>
        <v>ST</v>
      </c>
      <c r="F310" s="287" t="str">
        <f t="shared" si="26"/>
        <v>102</v>
      </c>
      <c r="G310" s="276"/>
      <c r="H310" s="290" t="s">
        <v>868</v>
      </c>
      <c r="I310" s="287" t="str">
        <f t="shared" si="27"/>
        <v>DD</v>
      </c>
      <c r="J310" s="287" t="str">
        <f t="shared" si="28"/>
        <v>0402</v>
      </c>
      <c r="K310" s="286" t="str">
        <f t="shared" si="29"/>
        <v>02</v>
      </c>
      <c r="L310" s="286" t="s">
        <v>1660</v>
      </c>
      <c r="M310" s="291">
        <v>44413</v>
      </c>
      <c r="N310" s="273"/>
    </row>
    <row r="311" spans="1:14">
      <c r="A311" s="286">
        <v>301</v>
      </c>
      <c r="B311" s="288" t="s">
        <v>1242</v>
      </c>
      <c r="C311" s="289" t="s">
        <v>1243</v>
      </c>
      <c r="D311" s="287" t="str">
        <f t="shared" si="24"/>
        <v>YNN</v>
      </c>
      <c r="E311" s="287" t="str">
        <f t="shared" si="25"/>
        <v>ST</v>
      </c>
      <c r="F311" s="287" t="str">
        <f t="shared" si="26"/>
        <v>102</v>
      </c>
      <c r="G311" s="276"/>
      <c r="H311" s="290" t="s">
        <v>868</v>
      </c>
      <c r="I311" s="287" t="str">
        <f t="shared" si="27"/>
        <v>DD</v>
      </c>
      <c r="J311" s="287" t="str">
        <f t="shared" si="28"/>
        <v>5001</v>
      </c>
      <c r="K311" s="286" t="str">
        <f t="shared" si="29"/>
        <v>01</v>
      </c>
      <c r="L311" s="286" t="s">
        <v>1660</v>
      </c>
      <c r="M311" s="291">
        <v>44382</v>
      </c>
      <c r="N311" s="273"/>
    </row>
    <row r="312" spans="1:14" s="282" customFormat="1">
      <c r="A312" s="272">
        <v>302</v>
      </c>
      <c r="B312" s="288" t="s">
        <v>1723</v>
      </c>
      <c r="C312" s="289" t="s">
        <v>1244</v>
      </c>
      <c r="D312" s="287" t="str">
        <f t="shared" si="24"/>
        <v>YNN</v>
      </c>
      <c r="E312" s="287" t="str">
        <f t="shared" si="25"/>
        <v>ST</v>
      </c>
      <c r="F312" s="287" t="str">
        <f t="shared" si="26"/>
        <v>102</v>
      </c>
      <c r="G312" s="276"/>
      <c r="H312" s="290" t="s">
        <v>868</v>
      </c>
      <c r="I312" s="287" t="str">
        <f t="shared" si="27"/>
        <v>DD</v>
      </c>
      <c r="J312" s="287" t="str">
        <f t="shared" si="28"/>
        <v>5002</v>
      </c>
      <c r="K312" s="286" t="str">
        <f t="shared" si="29"/>
        <v>02</v>
      </c>
      <c r="L312" s="286" t="s">
        <v>1660</v>
      </c>
      <c r="M312" s="291">
        <v>44413</v>
      </c>
      <c r="N312" s="273"/>
    </row>
    <row r="313" spans="1:14" s="282" customFormat="1">
      <c r="A313" s="286">
        <v>303</v>
      </c>
      <c r="B313" s="288" t="s">
        <v>1724</v>
      </c>
      <c r="C313" s="289" t="s">
        <v>1245</v>
      </c>
      <c r="D313" s="287" t="str">
        <f t="shared" si="24"/>
        <v>YNN</v>
      </c>
      <c r="E313" s="287" t="str">
        <f t="shared" si="25"/>
        <v>ST</v>
      </c>
      <c r="F313" s="287" t="str">
        <f t="shared" si="26"/>
        <v>102</v>
      </c>
      <c r="G313" s="276"/>
      <c r="H313" s="290" t="s">
        <v>868</v>
      </c>
      <c r="I313" s="287" t="str">
        <f t="shared" si="27"/>
        <v>DD</v>
      </c>
      <c r="J313" s="287" t="str">
        <f t="shared" si="28"/>
        <v>5003</v>
      </c>
      <c r="K313" s="286" t="str">
        <f t="shared" si="29"/>
        <v>02</v>
      </c>
      <c r="L313" s="286" t="s">
        <v>1660</v>
      </c>
      <c r="M313" s="291">
        <v>44413</v>
      </c>
      <c r="N313" s="273"/>
    </row>
    <row r="314" spans="1:14" s="282" customFormat="1">
      <c r="A314" s="272">
        <v>304</v>
      </c>
      <c r="B314" s="288" t="s">
        <v>1246</v>
      </c>
      <c r="C314" s="289" t="s">
        <v>1247</v>
      </c>
      <c r="D314" s="287" t="str">
        <f t="shared" si="24"/>
        <v>YNN</v>
      </c>
      <c r="E314" s="287" t="str">
        <f t="shared" si="25"/>
        <v>ST</v>
      </c>
      <c r="F314" s="287" t="str">
        <f t="shared" si="26"/>
        <v>102</v>
      </c>
      <c r="G314" s="276"/>
      <c r="H314" s="290" t="s">
        <v>868</v>
      </c>
      <c r="I314" s="287" t="str">
        <f t="shared" si="27"/>
        <v>DD</v>
      </c>
      <c r="J314" s="287" t="str">
        <f t="shared" si="28"/>
        <v>5004</v>
      </c>
      <c r="K314" s="286" t="str">
        <f t="shared" si="29"/>
        <v>01</v>
      </c>
      <c r="L314" s="286" t="s">
        <v>1660</v>
      </c>
      <c r="M314" s="291">
        <v>44382</v>
      </c>
      <c r="N314" s="273"/>
    </row>
    <row r="315" spans="1:14" s="282" customFormat="1">
      <c r="A315" s="286">
        <v>305</v>
      </c>
      <c r="B315" s="288" t="s">
        <v>1725</v>
      </c>
      <c r="C315" s="289" t="s">
        <v>1248</v>
      </c>
      <c r="D315" s="287" t="str">
        <f t="shared" si="24"/>
        <v>YNN</v>
      </c>
      <c r="E315" s="287" t="str">
        <f t="shared" si="25"/>
        <v>ST</v>
      </c>
      <c r="F315" s="287" t="str">
        <f t="shared" si="26"/>
        <v>102</v>
      </c>
      <c r="G315" s="276"/>
      <c r="H315" s="290" t="s">
        <v>868</v>
      </c>
      <c r="I315" s="287" t="str">
        <f t="shared" si="27"/>
        <v>DD</v>
      </c>
      <c r="J315" s="287" t="str">
        <f t="shared" si="28"/>
        <v>0401</v>
      </c>
      <c r="K315" s="286" t="str">
        <f t="shared" si="29"/>
        <v>02</v>
      </c>
      <c r="L315" s="286" t="s">
        <v>1660</v>
      </c>
      <c r="M315" s="291">
        <v>44413</v>
      </c>
      <c r="N315" s="273"/>
    </row>
    <row r="316" spans="1:14" s="282" customFormat="1">
      <c r="A316" s="272">
        <v>306</v>
      </c>
      <c r="B316" s="288" t="s">
        <v>1249</v>
      </c>
      <c r="C316" s="289" t="s">
        <v>1250</v>
      </c>
      <c r="D316" s="287" t="str">
        <f t="shared" si="24"/>
        <v>YNN</v>
      </c>
      <c r="E316" s="287" t="str">
        <f t="shared" si="25"/>
        <v>ST</v>
      </c>
      <c r="F316" s="287" t="str">
        <f t="shared" si="26"/>
        <v>102</v>
      </c>
      <c r="G316" s="276"/>
      <c r="H316" s="290" t="s">
        <v>868</v>
      </c>
      <c r="I316" s="287" t="str">
        <f t="shared" si="27"/>
        <v>DD</v>
      </c>
      <c r="J316" s="287" t="str">
        <f t="shared" si="28"/>
        <v>0402</v>
      </c>
      <c r="K316" s="286" t="str">
        <f t="shared" si="29"/>
        <v>01</v>
      </c>
      <c r="L316" s="286" t="s">
        <v>1660</v>
      </c>
      <c r="M316" s="291">
        <v>44382</v>
      </c>
      <c r="N316" s="273"/>
    </row>
    <row r="317" spans="1:14" s="282" customFormat="1">
      <c r="A317" s="286">
        <v>307</v>
      </c>
      <c r="B317" s="288" t="s">
        <v>1251</v>
      </c>
      <c r="C317" s="289" t="s">
        <v>1252</v>
      </c>
      <c r="D317" s="287" t="str">
        <f t="shared" si="24"/>
        <v>YNN</v>
      </c>
      <c r="E317" s="287" t="str">
        <f t="shared" si="25"/>
        <v>ST</v>
      </c>
      <c r="F317" s="287" t="str">
        <f t="shared" si="26"/>
        <v>102</v>
      </c>
      <c r="G317" s="276"/>
      <c r="H317" s="290" t="s">
        <v>868</v>
      </c>
      <c r="I317" s="287" t="str">
        <f t="shared" si="27"/>
        <v>DD</v>
      </c>
      <c r="J317" s="287" t="str">
        <f t="shared" si="28"/>
        <v>0403</v>
      </c>
      <c r="K317" s="286" t="str">
        <f t="shared" si="29"/>
        <v>01</v>
      </c>
      <c r="L317" s="286" t="s">
        <v>1660</v>
      </c>
      <c r="M317" s="291">
        <v>44382</v>
      </c>
      <c r="N317" s="273"/>
    </row>
    <row r="318" spans="1:14" s="282" customFormat="1">
      <c r="A318" s="272">
        <v>308</v>
      </c>
      <c r="B318" s="288" t="s">
        <v>1726</v>
      </c>
      <c r="C318" s="289" t="s">
        <v>1253</v>
      </c>
      <c r="D318" s="287" t="str">
        <f t="shared" si="24"/>
        <v>YNN</v>
      </c>
      <c r="E318" s="287" t="str">
        <f t="shared" si="25"/>
        <v>ST</v>
      </c>
      <c r="F318" s="287" t="str">
        <f t="shared" si="26"/>
        <v>102</v>
      </c>
      <c r="G318" s="276"/>
      <c r="H318" s="290" t="s">
        <v>868</v>
      </c>
      <c r="I318" s="287" t="str">
        <f t="shared" si="27"/>
        <v>DD</v>
      </c>
      <c r="J318" s="287" t="str">
        <f t="shared" si="28"/>
        <v>0401</v>
      </c>
      <c r="K318" s="286" t="str">
        <f t="shared" si="29"/>
        <v>02</v>
      </c>
      <c r="L318" s="286" t="s">
        <v>1660</v>
      </c>
      <c r="M318" s="291">
        <v>44413</v>
      </c>
      <c r="N318" s="273"/>
    </row>
    <row r="319" spans="1:14" s="282" customFormat="1">
      <c r="A319" s="286">
        <v>309</v>
      </c>
      <c r="B319" s="288" t="s">
        <v>1254</v>
      </c>
      <c r="C319" s="289" t="s">
        <v>1255</v>
      </c>
      <c r="D319" s="287" t="str">
        <f t="shared" si="24"/>
        <v>YNN</v>
      </c>
      <c r="E319" s="287" t="str">
        <f t="shared" si="25"/>
        <v>ST</v>
      </c>
      <c r="F319" s="287" t="str">
        <f t="shared" si="26"/>
        <v>102</v>
      </c>
      <c r="G319" s="276"/>
      <c r="H319" s="290" t="s">
        <v>868</v>
      </c>
      <c r="I319" s="287" t="str">
        <f t="shared" si="27"/>
        <v>DD</v>
      </c>
      <c r="J319" s="287" t="str">
        <f t="shared" si="28"/>
        <v>5001</v>
      </c>
      <c r="K319" s="286" t="str">
        <f t="shared" si="29"/>
        <v>01</v>
      </c>
      <c r="L319" s="286" t="s">
        <v>1660</v>
      </c>
      <c r="M319" s="291">
        <v>44382</v>
      </c>
      <c r="N319" s="273"/>
    </row>
    <row r="320" spans="1:14" s="282" customFormat="1">
      <c r="A320" s="272">
        <v>310</v>
      </c>
      <c r="B320" s="288" t="s">
        <v>1727</v>
      </c>
      <c r="C320" s="289" t="s">
        <v>1728</v>
      </c>
      <c r="D320" s="287" t="str">
        <f t="shared" si="24"/>
        <v>YNN</v>
      </c>
      <c r="E320" s="287" t="str">
        <f t="shared" si="25"/>
        <v>ST</v>
      </c>
      <c r="F320" s="287" t="str">
        <f t="shared" si="26"/>
        <v>102</v>
      </c>
      <c r="G320" s="276"/>
      <c r="H320" s="290" t="s">
        <v>868</v>
      </c>
      <c r="I320" s="287" t="str">
        <f t="shared" si="27"/>
        <v>DD</v>
      </c>
      <c r="J320" s="287" t="str">
        <f t="shared" si="28"/>
        <v>6001</v>
      </c>
      <c r="K320" s="286" t="str">
        <f t="shared" si="29"/>
        <v>00</v>
      </c>
      <c r="L320" s="286" t="s">
        <v>1660</v>
      </c>
      <c r="M320" s="291">
        <v>44413</v>
      </c>
      <c r="N320" s="273"/>
    </row>
    <row r="321" spans="1:14" s="282" customFormat="1">
      <c r="A321" s="286">
        <v>311</v>
      </c>
      <c r="B321" s="288" t="s">
        <v>1729</v>
      </c>
      <c r="C321" s="289" t="s">
        <v>1256</v>
      </c>
      <c r="D321" s="287" t="str">
        <f t="shared" si="24"/>
        <v>YNN</v>
      </c>
      <c r="E321" s="287" t="str">
        <f t="shared" si="25"/>
        <v>ST</v>
      </c>
      <c r="F321" s="287" t="str">
        <f t="shared" si="26"/>
        <v>102</v>
      </c>
      <c r="G321" s="276"/>
      <c r="H321" s="290" t="s">
        <v>868</v>
      </c>
      <c r="I321" s="287" t="str">
        <f t="shared" si="27"/>
        <v>DD</v>
      </c>
      <c r="J321" s="287" t="str">
        <f t="shared" si="28"/>
        <v>0401</v>
      </c>
      <c r="K321" s="286" t="str">
        <f t="shared" si="29"/>
        <v>02</v>
      </c>
      <c r="L321" s="286" t="s">
        <v>1660</v>
      </c>
      <c r="M321" s="291">
        <v>44413</v>
      </c>
      <c r="N321" s="273"/>
    </row>
    <row r="322" spans="1:14" s="282" customFormat="1">
      <c r="A322" s="272">
        <v>312</v>
      </c>
      <c r="B322" s="288" t="s">
        <v>1730</v>
      </c>
      <c r="C322" s="289" t="s">
        <v>1257</v>
      </c>
      <c r="D322" s="287" t="str">
        <f t="shared" si="24"/>
        <v>YNN</v>
      </c>
      <c r="E322" s="287" t="str">
        <f t="shared" si="25"/>
        <v>ST</v>
      </c>
      <c r="F322" s="287" t="str">
        <f t="shared" si="26"/>
        <v>102</v>
      </c>
      <c r="G322" s="276"/>
      <c r="H322" s="290" t="s">
        <v>868</v>
      </c>
      <c r="I322" s="287" t="str">
        <f t="shared" si="27"/>
        <v>DD</v>
      </c>
      <c r="J322" s="287" t="str">
        <f t="shared" si="28"/>
        <v>0402</v>
      </c>
      <c r="K322" s="286" t="str">
        <f t="shared" si="29"/>
        <v>02</v>
      </c>
      <c r="L322" s="286" t="s">
        <v>1660</v>
      </c>
      <c r="M322" s="291">
        <v>44413</v>
      </c>
      <c r="N322" s="273"/>
    </row>
    <row r="323" spans="1:14" s="282" customFormat="1">
      <c r="A323" s="286">
        <v>313</v>
      </c>
      <c r="B323" s="288" t="s">
        <v>1731</v>
      </c>
      <c r="C323" s="289" t="s">
        <v>1258</v>
      </c>
      <c r="D323" s="287" t="str">
        <f t="shared" si="24"/>
        <v>YNN</v>
      </c>
      <c r="E323" s="287" t="str">
        <f t="shared" si="25"/>
        <v>ST</v>
      </c>
      <c r="F323" s="287" t="str">
        <f t="shared" si="26"/>
        <v>102</v>
      </c>
      <c r="G323" s="276"/>
      <c r="H323" s="290" t="s">
        <v>868</v>
      </c>
      <c r="I323" s="287" t="str">
        <f t="shared" si="27"/>
        <v>DD</v>
      </c>
      <c r="J323" s="287" t="str">
        <f t="shared" si="28"/>
        <v>0403</v>
      </c>
      <c r="K323" s="286" t="str">
        <f t="shared" si="29"/>
        <v>02</v>
      </c>
      <c r="L323" s="286" t="s">
        <v>1660</v>
      </c>
      <c r="M323" s="291">
        <v>44413</v>
      </c>
      <c r="N323" s="273"/>
    </row>
    <row r="324" spans="1:14" s="282" customFormat="1">
      <c r="A324" s="272">
        <v>314</v>
      </c>
      <c r="B324" s="288" t="s">
        <v>1732</v>
      </c>
      <c r="C324" s="289" t="s">
        <v>1259</v>
      </c>
      <c r="D324" s="287" t="str">
        <f t="shared" si="24"/>
        <v>YNN</v>
      </c>
      <c r="E324" s="287" t="str">
        <f t="shared" si="25"/>
        <v>ST</v>
      </c>
      <c r="F324" s="287" t="str">
        <f t="shared" si="26"/>
        <v>102</v>
      </c>
      <c r="G324" s="276"/>
      <c r="H324" s="290" t="s">
        <v>868</v>
      </c>
      <c r="I324" s="287" t="str">
        <f t="shared" si="27"/>
        <v>DD</v>
      </c>
      <c r="J324" s="287" t="str">
        <f t="shared" si="28"/>
        <v>0404</v>
      </c>
      <c r="K324" s="286" t="str">
        <f t="shared" si="29"/>
        <v>02</v>
      </c>
      <c r="L324" s="286" t="s">
        <v>1660</v>
      </c>
      <c r="M324" s="291">
        <v>44413</v>
      </c>
      <c r="N324" s="273"/>
    </row>
    <row r="325" spans="1:14" s="282" customFormat="1">
      <c r="A325" s="286">
        <v>315</v>
      </c>
      <c r="B325" s="288" t="s">
        <v>1733</v>
      </c>
      <c r="C325" s="289" t="s">
        <v>1260</v>
      </c>
      <c r="D325" s="287" t="str">
        <f t="shared" si="24"/>
        <v>YNN</v>
      </c>
      <c r="E325" s="287" t="str">
        <f t="shared" si="25"/>
        <v>ST</v>
      </c>
      <c r="F325" s="287" t="str">
        <f t="shared" si="26"/>
        <v>102</v>
      </c>
      <c r="G325" s="276"/>
      <c r="H325" s="290" t="s">
        <v>868</v>
      </c>
      <c r="I325" s="287" t="str">
        <f t="shared" si="27"/>
        <v>DD</v>
      </c>
      <c r="J325" s="287" t="str">
        <f t="shared" si="28"/>
        <v>0410</v>
      </c>
      <c r="K325" s="286" t="str">
        <f t="shared" si="29"/>
        <v>02</v>
      </c>
      <c r="L325" s="286" t="s">
        <v>1660</v>
      </c>
      <c r="M325" s="291">
        <v>44413</v>
      </c>
      <c r="N325" s="273"/>
    </row>
    <row r="326" spans="1:14" s="282" customFormat="1">
      <c r="A326" s="272">
        <v>316</v>
      </c>
      <c r="B326" s="288" t="s">
        <v>1734</v>
      </c>
      <c r="C326" s="289" t="s">
        <v>1261</v>
      </c>
      <c r="D326" s="287" t="str">
        <f t="shared" si="24"/>
        <v>YNN</v>
      </c>
      <c r="E326" s="287" t="str">
        <f t="shared" si="25"/>
        <v>ST</v>
      </c>
      <c r="F326" s="287" t="str">
        <f t="shared" si="26"/>
        <v>102</v>
      </c>
      <c r="G326" s="276"/>
      <c r="H326" s="290" t="s">
        <v>868</v>
      </c>
      <c r="I326" s="287" t="str">
        <f t="shared" si="27"/>
        <v>DD</v>
      </c>
      <c r="J326" s="287" t="str">
        <f t="shared" si="28"/>
        <v>0411</v>
      </c>
      <c r="K326" s="286" t="str">
        <f t="shared" si="29"/>
        <v>02</v>
      </c>
      <c r="L326" s="286" t="s">
        <v>1660</v>
      </c>
      <c r="M326" s="291">
        <v>44413</v>
      </c>
      <c r="N326" s="273"/>
    </row>
    <row r="327" spans="1:14" s="282" customFormat="1">
      <c r="A327" s="286">
        <v>317</v>
      </c>
      <c r="B327" s="288" t="s">
        <v>1735</v>
      </c>
      <c r="C327" s="289" t="s">
        <v>1262</v>
      </c>
      <c r="D327" s="287" t="str">
        <f t="shared" si="24"/>
        <v>YNN</v>
      </c>
      <c r="E327" s="287" t="str">
        <f t="shared" si="25"/>
        <v>ST</v>
      </c>
      <c r="F327" s="287" t="str">
        <f t="shared" si="26"/>
        <v>102</v>
      </c>
      <c r="G327" s="276"/>
      <c r="H327" s="290" t="s">
        <v>868</v>
      </c>
      <c r="I327" s="287" t="str">
        <f t="shared" si="27"/>
        <v>DD</v>
      </c>
      <c r="J327" s="287" t="str">
        <f t="shared" si="28"/>
        <v>0412</v>
      </c>
      <c r="K327" s="286" t="str">
        <f t="shared" si="29"/>
        <v>02</v>
      </c>
      <c r="L327" s="286" t="s">
        <v>1660</v>
      </c>
      <c r="M327" s="291">
        <v>44413</v>
      </c>
      <c r="N327" s="273"/>
    </row>
    <row r="328" spans="1:14" s="282" customFormat="1">
      <c r="A328" s="272">
        <v>318</v>
      </c>
      <c r="B328" s="288" t="s">
        <v>1736</v>
      </c>
      <c r="C328" s="289" t="s">
        <v>1263</v>
      </c>
      <c r="D328" s="287" t="str">
        <f t="shared" si="24"/>
        <v>YNN</v>
      </c>
      <c r="E328" s="287" t="str">
        <f t="shared" si="25"/>
        <v>ST</v>
      </c>
      <c r="F328" s="287" t="str">
        <f t="shared" si="26"/>
        <v>102</v>
      </c>
      <c r="G328" s="276"/>
      <c r="H328" s="290" t="s">
        <v>868</v>
      </c>
      <c r="I328" s="287" t="str">
        <f t="shared" si="27"/>
        <v>DD</v>
      </c>
      <c r="J328" s="287" t="str">
        <f t="shared" si="28"/>
        <v>0413</v>
      </c>
      <c r="K328" s="286" t="str">
        <f t="shared" si="29"/>
        <v>02</v>
      </c>
      <c r="L328" s="286" t="s">
        <v>1660</v>
      </c>
      <c r="M328" s="291">
        <v>44413</v>
      </c>
      <c r="N328" s="273"/>
    </row>
    <row r="329" spans="1:14" s="282" customFormat="1">
      <c r="A329" s="286">
        <v>319</v>
      </c>
      <c r="B329" s="288" t="s">
        <v>1264</v>
      </c>
      <c r="C329" s="289" t="s">
        <v>1265</v>
      </c>
      <c r="D329" s="287" t="str">
        <f t="shared" si="24"/>
        <v>YNN</v>
      </c>
      <c r="E329" s="287" t="str">
        <f t="shared" si="25"/>
        <v>ST</v>
      </c>
      <c r="F329" s="287" t="str">
        <f t="shared" si="26"/>
        <v>102</v>
      </c>
      <c r="G329" s="276"/>
      <c r="H329" s="290" t="s">
        <v>868</v>
      </c>
      <c r="I329" s="287" t="str">
        <f t="shared" si="27"/>
        <v>DD</v>
      </c>
      <c r="J329" s="287" t="str">
        <f t="shared" si="28"/>
        <v>5001</v>
      </c>
      <c r="K329" s="286" t="str">
        <f t="shared" si="29"/>
        <v>01</v>
      </c>
      <c r="L329" s="286" t="s">
        <v>1660</v>
      </c>
      <c r="M329" s="291">
        <v>44382</v>
      </c>
      <c r="N329" s="273"/>
    </row>
    <row r="330" spans="1:14">
      <c r="A330" s="272">
        <v>320</v>
      </c>
      <c r="B330" s="288" t="s">
        <v>1737</v>
      </c>
      <c r="C330" s="289" t="s">
        <v>1266</v>
      </c>
      <c r="D330" s="287" t="str">
        <f t="shared" si="24"/>
        <v>YNN</v>
      </c>
      <c r="E330" s="287" t="str">
        <f t="shared" si="25"/>
        <v>ST</v>
      </c>
      <c r="F330" s="287" t="str">
        <f t="shared" si="26"/>
        <v>102</v>
      </c>
      <c r="G330" s="276"/>
      <c r="H330" s="290" t="s">
        <v>868</v>
      </c>
      <c r="I330" s="287" t="str">
        <f t="shared" si="27"/>
        <v>DD</v>
      </c>
      <c r="J330" s="287" t="str">
        <f t="shared" si="28"/>
        <v>5003</v>
      </c>
      <c r="K330" s="286" t="str">
        <f t="shared" si="29"/>
        <v>02</v>
      </c>
      <c r="L330" s="286" t="s">
        <v>1660</v>
      </c>
      <c r="M330" s="291">
        <v>44413</v>
      </c>
      <c r="N330" s="273"/>
    </row>
    <row r="331" spans="1:14">
      <c r="A331" s="286">
        <v>321</v>
      </c>
      <c r="B331" s="288" t="s">
        <v>1738</v>
      </c>
      <c r="C331" s="289" t="s">
        <v>1267</v>
      </c>
      <c r="D331" s="287" t="str">
        <f t="shared" si="24"/>
        <v>YNN</v>
      </c>
      <c r="E331" s="287" t="str">
        <f t="shared" si="25"/>
        <v>ST</v>
      </c>
      <c r="F331" s="287" t="str">
        <f t="shared" si="26"/>
        <v>102</v>
      </c>
      <c r="G331" s="276"/>
      <c r="H331" s="290" t="s">
        <v>868</v>
      </c>
      <c r="I331" s="287" t="str">
        <f t="shared" si="27"/>
        <v>DD</v>
      </c>
      <c r="J331" s="287" t="str">
        <f t="shared" si="28"/>
        <v>5004</v>
      </c>
      <c r="K331" s="286" t="str">
        <f t="shared" si="29"/>
        <v>02</v>
      </c>
      <c r="L331" s="286" t="s">
        <v>1660</v>
      </c>
      <c r="M331" s="291">
        <v>44413</v>
      </c>
      <c r="N331" s="273"/>
    </row>
    <row r="332" spans="1:14">
      <c r="A332" s="272">
        <v>322</v>
      </c>
      <c r="B332" s="288" t="s">
        <v>1739</v>
      </c>
      <c r="C332" s="289" t="s">
        <v>1268</v>
      </c>
      <c r="D332" s="287" t="str">
        <f t="shared" ref="D332:D395" si="30">LEFT($B332,3)</f>
        <v>YNN</v>
      </c>
      <c r="E332" s="287" t="str">
        <f t="shared" ref="E332:E395" si="31">MID($B332,5,2)</f>
        <v>ST</v>
      </c>
      <c r="F332" s="287" t="str">
        <f t="shared" ref="F332:F395" si="32">MID($B332,8,3)</f>
        <v>102</v>
      </c>
      <c r="G332" s="276"/>
      <c r="H332" s="290" t="s">
        <v>868</v>
      </c>
      <c r="I332" s="287" t="str">
        <f t="shared" ref="I332:I395" si="33">MID($B332,21,2)</f>
        <v>DD</v>
      </c>
      <c r="J332" s="287" t="str">
        <f t="shared" ref="J332:J395" si="34">MID($B332,24,4)</f>
        <v>0401</v>
      </c>
      <c r="K332" s="286" t="str">
        <f t="shared" ref="K332:K395" si="35">MID($B332,29,2)</f>
        <v>02</v>
      </c>
      <c r="L332" s="286" t="s">
        <v>1660</v>
      </c>
      <c r="M332" s="291">
        <v>44413</v>
      </c>
      <c r="N332" s="273"/>
    </row>
    <row r="333" spans="1:14">
      <c r="A333" s="286">
        <v>323</v>
      </c>
      <c r="B333" s="288" t="s">
        <v>1269</v>
      </c>
      <c r="C333" s="289" t="s">
        <v>1270</v>
      </c>
      <c r="D333" s="287" t="str">
        <f t="shared" si="30"/>
        <v>YNN</v>
      </c>
      <c r="E333" s="287" t="str">
        <f t="shared" si="31"/>
        <v>ST</v>
      </c>
      <c r="F333" s="287" t="str">
        <f t="shared" si="32"/>
        <v>102</v>
      </c>
      <c r="G333" s="276"/>
      <c r="H333" s="290" t="s">
        <v>868</v>
      </c>
      <c r="I333" s="287" t="str">
        <f t="shared" si="33"/>
        <v>DD</v>
      </c>
      <c r="J333" s="287" t="str">
        <f t="shared" si="34"/>
        <v>0402</v>
      </c>
      <c r="K333" s="286" t="str">
        <f t="shared" si="35"/>
        <v>01</v>
      </c>
      <c r="L333" s="286" t="s">
        <v>1660</v>
      </c>
      <c r="M333" s="291">
        <v>44382</v>
      </c>
      <c r="N333" s="273"/>
    </row>
    <row r="334" spans="1:14">
      <c r="A334" s="272">
        <v>324</v>
      </c>
      <c r="B334" s="288" t="s">
        <v>1271</v>
      </c>
      <c r="C334" s="289" t="s">
        <v>1272</v>
      </c>
      <c r="D334" s="287" t="str">
        <f t="shared" si="30"/>
        <v>YNN</v>
      </c>
      <c r="E334" s="287" t="str">
        <f t="shared" si="31"/>
        <v>ST</v>
      </c>
      <c r="F334" s="287" t="str">
        <f t="shared" si="32"/>
        <v>102</v>
      </c>
      <c r="G334" s="276"/>
      <c r="H334" s="290" t="s">
        <v>868</v>
      </c>
      <c r="I334" s="287" t="str">
        <f t="shared" si="33"/>
        <v>DD</v>
      </c>
      <c r="J334" s="287" t="str">
        <f t="shared" si="34"/>
        <v>5001</v>
      </c>
      <c r="K334" s="286" t="str">
        <f t="shared" si="35"/>
        <v>01</v>
      </c>
      <c r="L334" s="286" t="s">
        <v>1660</v>
      </c>
      <c r="M334" s="291">
        <v>44382</v>
      </c>
      <c r="N334" s="273"/>
    </row>
    <row r="335" spans="1:14">
      <c r="A335" s="286">
        <v>325</v>
      </c>
      <c r="B335" s="288" t="s">
        <v>1273</v>
      </c>
      <c r="C335" s="289" t="s">
        <v>1274</v>
      </c>
      <c r="D335" s="287" t="str">
        <f t="shared" si="30"/>
        <v>YNN</v>
      </c>
      <c r="E335" s="287" t="str">
        <f t="shared" si="31"/>
        <v>ST</v>
      </c>
      <c r="F335" s="287" t="str">
        <f t="shared" si="32"/>
        <v>102</v>
      </c>
      <c r="G335" s="276"/>
      <c r="H335" s="290" t="s">
        <v>868</v>
      </c>
      <c r="I335" s="287" t="str">
        <f t="shared" si="33"/>
        <v>DD</v>
      </c>
      <c r="J335" s="287" t="str">
        <f t="shared" si="34"/>
        <v>5002</v>
      </c>
      <c r="K335" s="286" t="str">
        <f t="shared" si="35"/>
        <v>01</v>
      </c>
      <c r="L335" s="286" t="s">
        <v>1660</v>
      </c>
      <c r="M335" s="291">
        <v>44382</v>
      </c>
      <c r="N335" s="273"/>
    </row>
    <row r="336" spans="1:14">
      <c r="A336" s="272">
        <v>326</v>
      </c>
      <c r="B336" s="288" t="s">
        <v>1740</v>
      </c>
      <c r="C336" s="289" t="s">
        <v>1275</v>
      </c>
      <c r="D336" s="287" t="str">
        <f t="shared" si="30"/>
        <v>YNN</v>
      </c>
      <c r="E336" s="287" t="str">
        <f t="shared" si="31"/>
        <v>ST</v>
      </c>
      <c r="F336" s="287" t="str">
        <f t="shared" si="32"/>
        <v>102</v>
      </c>
      <c r="G336" s="276"/>
      <c r="H336" s="290" t="s">
        <v>868</v>
      </c>
      <c r="I336" s="287" t="str">
        <f t="shared" si="33"/>
        <v>DD</v>
      </c>
      <c r="J336" s="287" t="str">
        <f t="shared" si="34"/>
        <v>2801</v>
      </c>
      <c r="K336" s="286" t="str">
        <f t="shared" si="35"/>
        <v>02</v>
      </c>
      <c r="L336" s="286" t="s">
        <v>1660</v>
      </c>
      <c r="M336" s="291">
        <v>44413</v>
      </c>
      <c r="N336" s="273"/>
    </row>
    <row r="337" spans="1:14">
      <c r="A337" s="286">
        <v>327</v>
      </c>
      <c r="B337" s="288" t="s">
        <v>1741</v>
      </c>
      <c r="C337" s="289" t="s">
        <v>1276</v>
      </c>
      <c r="D337" s="287" t="str">
        <f t="shared" si="30"/>
        <v>YNN</v>
      </c>
      <c r="E337" s="287" t="str">
        <f t="shared" si="31"/>
        <v>ST</v>
      </c>
      <c r="F337" s="287" t="str">
        <f t="shared" si="32"/>
        <v>102</v>
      </c>
      <c r="G337" s="276"/>
      <c r="H337" s="290" t="s">
        <v>868</v>
      </c>
      <c r="I337" s="287" t="str">
        <f t="shared" si="33"/>
        <v>DD</v>
      </c>
      <c r="J337" s="287" t="str">
        <f t="shared" si="34"/>
        <v>0401</v>
      </c>
      <c r="K337" s="286" t="str">
        <f t="shared" si="35"/>
        <v>02</v>
      </c>
      <c r="L337" s="286" t="s">
        <v>1660</v>
      </c>
      <c r="M337" s="291">
        <v>44413</v>
      </c>
      <c r="N337" s="273"/>
    </row>
    <row r="338" spans="1:14">
      <c r="A338" s="272">
        <v>328</v>
      </c>
      <c r="B338" s="288" t="s">
        <v>1742</v>
      </c>
      <c r="C338" s="289" t="s">
        <v>1277</v>
      </c>
      <c r="D338" s="287" t="str">
        <f t="shared" si="30"/>
        <v>YNN</v>
      </c>
      <c r="E338" s="287" t="str">
        <f t="shared" si="31"/>
        <v>ST</v>
      </c>
      <c r="F338" s="287" t="str">
        <f t="shared" si="32"/>
        <v>102</v>
      </c>
      <c r="G338" s="276"/>
      <c r="H338" s="290" t="s">
        <v>868</v>
      </c>
      <c r="I338" s="287" t="str">
        <f t="shared" si="33"/>
        <v>DD</v>
      </c>
      <c r="J338" s="287" t="str">
        <f t="shared" si="34"/>
        <v>0401</v>
      </c>
      <c r="K338" s="286" t="str">
        <f t="shared" si="35"/>
        <v>02</v>
      </c>
      <c r="L338" s="286" t="s">
        <v>1660</v>
      </c>
      <c r="M338" s="291">
        <v>44413</v>
      </c>
      <c r="N338" s="273"/>
    </row>
    <row r="339" spans="1:14">
      <c r="A339" s="286">
        <v>329</v>
      </c>
      <c r="B339" s="288" t="s">
        <v>1743</v>
      </c>
      <c r="C339" s="289" t="s">
        <v>1278</v>
      </c>
      <c r="D339" s="287" t="str">
        <f t="shared" si="30"/>
        <v>YNN</v>
      </c>
      <c r="E339" s="287" t="str">
        <f t="shared" si="31"/>
        <v>ST</v>
      </c>
      <c r="F339" s="287" t="str">
        <f t="shared" si="32"/>
        <v>102</v>
      </c>
      <c r="G339" s="276"/>
      <c r="H339" s="290" t="s">
        <v>868</v>
      </c>
      <c r="I339" s="287" t="str">
        <f t="shared" si="33"/>
        <v>DD</v>
      </c>
      <c r="J339" s="287" t="str">
        <f t="shared" si="34"/>
        <v>0402</v>
      </c>
      <c r="K339" s="286" t="str">
        <f t="shared" si="35"/>
        <v>02</v>
      </c>
      <c r="L339" s="286" t="s">
        <v>1660</v>
      </c>
      <c r="M339" s="291">
        <v>44413</v>
      </c>
      <c r="N339" s="273"/>
    </row>
    <row r="340" spans="1:14">
      <c r="A340" s="272">
        <v>330</v>
      </c>
      <c r="B340" s="288" t="s">
        <v>1744</v>
      </c>
      <c r="C340" s="289" t="s">
        <v>1279</v>
      </c>
      <c r="D340" s="287" t="str">
        <f t="shared" si="30"/>
        <v>YNN</v>
      </c>
      <c r="E340" s="287" t="str">
        <f t="shared" si="31"/>
        <v>ST</v>
      </c>
      <c r="F340" s="287" t="str">
        <f t="shared" si="32"/>
        <v>102</v>
      </c>
      <c r="G340" s="276"/>
      <c r="H340" s="290" t="s">
        <v>868</v>
      </c>
      <c r="I340" s="287" t="str">
        <f t="shared" si="33"/>
        <v>DD</v>
      </c>
      <c r="J340" s="287" t="str">
        <f t="shared" si="34"/>
        <v>5001</v>
      </c>
      <c r="K340" s="286" t="str">
        <f t="shared" si="35"/>
        <v>02</v>
      </c>
      <c r="L340" s="286" t="s">
        <v>1660</v>
      </c>
      <c r="M340" s="291">
        <v>44413</v>
      </c>
      <c r="N340" s="273"/>
    </row>
    <row r="341" spans="1:14">
      <c r="A341" s="286">
        <v>331</v>
      </c>
      <c r="B341" s="288" t="s">
        <v>1567</v>
      </c>
      <c r="C341" s="289" t="s">
        <v>1538</v>
      </c>
      <c r="D341" s="287" t="str">
        <f t="shared" si="30"/>
        <v>YNN</v>
      </c>
      <c r="E341" s="287" t="str">
        <f t="shared" si="31"/>
        <v>ST</v>
      </c>
      <c r="F341" s="287" t="str">
        <f t="shared" si="32"/>
        <v>102</v>
      </c>
      <c r="G341" s="276"/>
      <c r="H341" s="290" t="s">
        <v>458</v>
      </c>
      <c r="I341" s="287" t="str">
        <f t="shared" si="33"/>
        <v>DD</v>
      </c>
      <c r="J341" s="287" t="str">
        <f t="shared" si="34"/>
        <v>0411</v>
      </c>
      <c r="K341" s="286" t="str">
        <f t="shared" si="35"/>
        <v/>
      </c>
      <c r="L341" s="286" t="s">
        <v>1660</v>
      </c>
      <c r="M341" s="291">
        <v>44413</v>
      </c>
      <c r="N341" s="273"/>
    </row>
    <row r="342" spans="1:14">
      <c r="A342" s="272">
        <v>332</v>
      </c>
      <c r="B342" s="288" t="s">
        <v>1568</v>
      </c>
      <c r="C342" s="289" t="s">
        <v>1539</v>
      </c>
      <c r="D342" s="287" t="str">
        <f t="shared" si="30"/>
        <v>YNN</v>
      </c>
      <c r="E342" s="287" t="str">
        <f t="shared" si="31"/>
        <v>ST</v>
      </c>
      <c r="F342" s="287" t="str">
        <f t="shared" si="32"/>
        <v>102</v>
      </c>
      <c r="G342" s="276"/>
      <c r="H342" s="290" t="s">
        <v>458</v>
      </c>
      <c r="I342" s="287" t="str">
        <f t="shared" si="33"/>
        <v>DD</v>
      </c>
      <c r="J342" s="287" t="str">
        <f t="shared" si="34"/>
        <v>0412</v>
      </c>
      <c r="K342" s="286" t="str">
        <f t="shared" si="35"/>
        <v/>
      </c>
      <c r="L342" s="286" t="s">
        <v>1660</v>
      </c>
      <c r="M342" s="291">
        <v>44413</v>
      </c>
      <c r="N342" s="273"/>
    </row>
    <row r="343" spans="1:14">
      <c r="A343" s="286">
        <v>333</v>
      </c>
      <c r="B343" s="292" t="s">
        <v>1569</v>
      </c>
      <c r="C343" s="293" t="s">
        <v>1570</v>
      </c>
      <c r="D343" s="287" t="str">
        <f t="shared" si="30"/>
        <v>YNN</v>
      </c>
      <c r="E343" s="287" t="str">
        <f t="shared" si="31"/>
        <v>ST</v>
      </c>
      <c r="F343" s="287" t="str">
        <f t="shared" si="32"/>
        <v>102</v>
      </c>
      <c r="G343" s="276"/>
      <c r="H343" s="294" t="s">
        <v>458</v>
      </c>
      <c r="I343" s="287" t="str">
        <f t="shared" si="33"/>
        <v>DD</v>
      </c>
      <c r="J343" s="287" t="str">
        <f t="shared" si="34"/>
        <v>700X</v>
      </c>
      <c r="K343" s="286" t="str">
        <f t="shared" si="35"/>
        <v/>
      </c>
      <c r="L343" s="295" t="s">
        <v>1660</v>
      </c>
      <c r="M343" s="291">
        <v>44413</v>
      </c>
      <c r="N343" s="273"/>
    </row>
    <row r="344" spans="1:14">
      <c r="A344" s="272">
        <v>334</v>
      </c>
      <c r="B344" s="288" t="s">
        <v>1440</v>
      </c>
      <c r="C344" s="289" t="s">
        <v>1441</v>
      </c>
      <c r="D344" s="287" t="str">
        <f t="shared" si="30"/>
        <v>YNN</v>
      </c>
      <c r="E344" s="287" t="str">
        <f t="shared" si="31"/>
        <v>ST</v>
      </c>
      <c r="F344" s="287" t="str">
        <f t="shared" si="32"/>
        <v>102</v>
      </c>
      <c r="G344" s="276"/>
      <c r="H344" s="290" t="s">
        <v>458</v>
      </c>
      <c r="I344" s="287" t="str">
        <f t="shared" si="33"/>
        <v>DD</v>
      </c>
      <c r="J344" s="287" t="str">
        <f t="shared" si="34"/>
        <v>0401</v>
      </c>
      <c r="K344" s="286" t="str">
        <f t="shared" si="35"/>
        <v/>
      </c>
      <c r="L344" s="286" t="s">
        <v>1660</v>
      </c>
      <c r="M344" s="291">
        <v>44413</v>
      </c>
      <c r="N344" s="273"/>
    </row>
    <row r="345" spans="1:14">
      <c r="A345" s="286">
        <v>335</v>
      </c>
      <c r="B345" s="288" t="s">
        <v>1442</v>
      </c>
      <c r="C345" s="289" t="s">
        <v>1443</v>
      </c>
      <c r="D345" s="287" t="str">
        <f t="shared" si="30"/>
        <v>YNN</v>
      </c>
      <c r="E345" s="287" t="str">
        <f t="shared" si="31"/>
        <v>ST</v>
      </c>
      <c r="F345" s="287" t="str">
        <f t="shared" si="32"/>
        <v>102</v>
      </c>
      <c r="G345" s="276"/>
      <c r="H345" s="290" t="s">
        <v>458</v>
      </c>
      <c r="I345" s="287" t="str">
        <f t="shared" si="33"/>
        <v>DD</v>
      </c>
      <c r="J345" s="287" t="str">
        <f t="shared" si="34"/>
        <v>0401</v>
      </c>
      <c r="K345" s="286" t="str">
        <f t="shared" si="35"/>
        <v/>
      </c>
      <c r="L345" s="286" t="s">
        <v>1660</v>
      </c>
      <c r="M345" s="291">
        <v>44413</v>
      </c>
      <c r="N345" s="273"/>
    </row>
    <row r="346" spans="1:14">
      <c r="A346" s="272">
        <v>336</v>
      </c>
      <c r="B346" s="288" t="s">
        <v>1444</v>
      </c>
      <c r="C346" s="289" t="s">
        <v>1443</v>
      </c>
      <c r="D346" s="287" t="str">
        <f t="shared" si="30"/>
        <v>YNN</v>
      </c>
      <c r="E346" s="287" t="str">
        <f t="shared" si="31"/>
        <v>ST</v>
      </c>
      <c r="F346" s="287" t="str">
        <f t="shared" si="32"/>
        <v>102</v>
      </c>
      <c r="G346" s="276"/>
      <c r="H346" s="290" t="s">
        <v>458</v>
      </c>
      <c r="I346" s="287" t="str">
        <f t="shared" si="33"/>
        <v>DD</v>
      </c>
      <c r="J346" s="287" t="str">
        <f t="shared" si="34"/>
        <v>0401</v>
      </c>
      <c r="K346" s="286" t="str">
        <f t="shared" si="35"/>
        <v/>
      </c>
      <c r="L346" s="286" t="s">
        <v>1660</v>
      </c>
      <c r="M346" s="291">
        <v>44413</v>
      </c>
      <c r="N346" s="273"/>
    </row>
    <row r="347" spans="1:14">
      <c r="A347" s="286">
        <v>337</v>
      </c>
      <c r="B347" s="288" t="s">
        <v>1445</v>
      </c>
      <c r="C347" s="289" t="s">
        <v>1446</v>
      </c>
      <c r="D347" s="287" t="str">
        <f t="shared" si="30"/>
        <v>YNN</v>
      </c>
      <c r="E347" s="287" t="str">
        <f t="shared" si="31"/>
        <v>ST</v>
      </c>
      <c r="F347" s="287" t="str">
        <f t="shared" si="32"/>
        <v>102</v>
      </c>
      <c r="G347" s="276"/>
      <c r="H347" s="290" t="s">
        <v>458</v>
      </c>
      <c r="I347" s="287" t="str">
        <f t="shared" si="33"/>
        <v>DD</v>
      </c>
      <c r="J347" s="287" t="str">
        <f t="shared" si="34"/>
        <v>0402</v>
      </c>
      <c r="K347" s="286" t="str">
        <f t="shared" si="35"/>
        <v/>
      </c>
      <c r="L347" s="286" t="s">
        <v>1660</v>
      </c>
      <c r="M347" s="291">
        <v>44413</v>
      </c>
      <c r="N347" s="273"/>
    </row>
    <row r="348" spans="1:14">
      <c r="A348" s="272">
        <v>338</v>
      </c>
      <c r="B348" s="288" t="s">
        <v>1447</v>
      </c>
      <c r="C348" s="289" t="s">
        <v>1448</v>
      </c>
      <c r="D348" s="287" t="str">
        <f t="shared" si="30"/>
        <v>YNN</v>
      </c>
      <c r="E348" s="287" t="str">
        <f t="shared" si="31"/>
        <v>ST</v>
      </c>
      <c r="F348" s="287" t="str">
        <f t="shared" si="32"/>
        <v>102</v>
      </c>
      <c r="G348" s="276"/>
      <c r="H348" s="290" t="s">
        <v>458</v>
      </c>
      <c r="I348" s="287" t="str">
        <f t="shared" si="33"/>
        <v>DD</v>
      </c>
      <c r="J348" s="287" t="str">
        <f t="shared" si="34"/>
        <v>500X</v>
      </c>
      <c r="K348" s="286" t="str">
        <f t="shared" si="35"/>
        <v/>
      </c>
      <c r="L348" s="286" t="s">
        <v>1660</v>
      </c>
      <c r="M348" s="291">
        <v>44413</v>
      </c>
      <c r="N348" s="273"/>
    </row>
    <row r="349" spans="1:14">
      <c r="A349" s="286">
        <v>339</v>
      </c>
      <c r="B349" s="288" t="s">
        <v>1449</v>
      </c>
      <c r="C349" s="289" t="s">
        <v>1450</v>
      </c>
      <c r="D349" s="287" t="str">
        <f t="shared" si="30"/>
        <v>YNN</v>
      </c>
      <c r="E349" s="287" t="str">
        <f t="shared" si="31"/>
        <v>ST</v>
      </c>
      <c r="F349" s="287" t="str">
        <f t="shared" si="32"/>
        <v>102</v>
      </c>
      <c r="G349" s="276"/>
      <c r="H349" s="290" t="s">
        <v>458</v>
      </c>
      <c r="I349" s="287" t="str">
        <f t="shared" si="33"/>
        <v>DD</v>
      </c>
      <c r="J349" s="287" t="str">
        <f t="shared" si="34"/>
        <v>700X</v>
      </c>
      <c r="K349" s="286" t="str">
        <f t="shared" si="35"/>
        <v/>
      </c>
      <c r="L349" s="286" t="s">
        <v>1660</v>
      </c>
      <c r="M349" s="291">
        <v>44413</v>
      </c>
      <c r="N349" s="273"/>
    </row>
    <row r="350" spans="1:14">
      <c r="A350" s="272">
        <v>340</v>
      </c>
      <c r="B350" s="288" t="s">
        <v>1451</v>
      </c>
      <c r="C350" s="289" t="s">
        <v>1452</v>
      </c>
      <c r="D350" s="287" t="str">
        <f t="shared" si="30"/>
        <v>YNN</v>
      </c>
      <c r="E350" s="287" t="str">
        <f t="shared" si="31"/>
        <v>ST</v>
      </c>
      <c r="F350" s="287" t="str">
        <f t="shared" si="32"/>
        <v>102</v>
      </c>
      <c r="G350" s="276"/>
      <c r="H350" s="290" t="s">
        <v>458</v>
      </c>
      <c r="I350" s="287" t="str">
        <f t="shared" si="33"/>
        <v>DD</v>
      </c>
      <c r="J350" s="287" t="str">
        <f t="shared" si="34"/>
        <v>7001</v>
      </c>
      <c r="K350" s="286" t="str">
        <f t="shared" si="35"/>
        <v/>
      </c>
      <c r="L350" s="286" t="s">
        <v>1660</v>
      </c>
      <c r="M350" s="291">
        <v>44413</v>
      </c>
      <c r="N350" s="273"/>
    </row>
    <row r="351" spans="1:14">
      <c r="A351" s="286">
        <v>341</v>
      </c>
      <c r="B351" s="288" t="s">
        <v>1453</v>
      </c>
      <c r="C351" s="289" t="s">
        <v>1454</v>
      </c>
      <c r="D351" s="287" t="str">
        <f t="shared" si="30"/>
        <v>YNN</v>
      </c>
      <c r="E351" s="287" t="str">
        <f t="shared" si="31"/>
        <v>ST</v>
      </c>
      <c r="F351" s="287" t="str">
        <f t="shared" si="32"/>
        <v>102</v>
      </c>
      <c r="G351" s="276"/>
      <c r="H351" s="290" t="s">
        <v>458</v>
      </c>
      <c r="I351" s="287" t="str">
        <f t="shared" si="33"/>
        <v>DD</v>
      </c>
      <c r="J351" s="287" t="str">
        <f t="shared" si="34"/>
        <v>28XX</v>
      </c>
      <c r="K351" s="286" t="str">
        <f t="shared" si="35"/>
        <v/>
      </c>
      <c r="L351" s="286" t="s">
        <v>1660</v>
      </c>
      <c r="M351" s="291">
        <v>44413</v>
      </c>
      <c r="N351" s="273"/>
    </row>
    <row r="352" spans="1:14">
      <c r="A352" s="272">
        <v>342</v>
      </c>
      <c r="B352" s="288" t="s">
        <v>1455</v>
      </c>
      <c r="C352" s="289" t="s">
        <v>1456</v>
      </c>
      <c r="D352" s="287" t="str">
        <f t="shared" si="30"/>
        <v>YNN</v>
      </c>
      <c r="E352" s="287" t="str">
        <f t="shared" si="31"/>
        <v>ST</v>
      </c>
      <c r="F352" s="287" t="str">
        <f t="shared" si="32"/>
        <v>102</v>
      </c>
      <c r="G352" s="276"/>
      <c r="H352" s="290" t="s">
        <v>458</v>
      </c>
      <c r="I352" s="287" t="str">
        <f t="shared" si="33"/>
        <v>DD</v>
      </c>
      <c r="J352" s="287" t="str">
        <f t="shared" si="34"/>
        <v>6001</v>
      </c>
      <c r="K352" s="286" t="str">
        <f t="shared" si="35"/>
        <v/>
      </c>
      <c r="L352" s="286" t="s">
        <v>1660</v>
      </c>
      <c r="M352" s="291">
        <v>44413</v>
      </c>
      <c r="N352" s="273"/>
    </row>
    <row r="353" spans="1:14">
      <c r="A353" s="286">
        <v>343</v>
      </c>
      <c r="B353" s="288" t="s">
        <v>1457</v>
      </c>
      <c r="C353" s="289" t="s">
        <v>1458</v>
      </c>
      <c r="D353" s="287" t="str">
        <f t="shared" si="30"/>
        <v>YNN</v>
      </c>
      <c r="E353" s="287" t="str">
        <f t="shared" si="31"/>
        <v>ST</v>
      </c>
      <c r="F353" s="287" t="str">
        <f t="shared" si="32"/>
        <v>102</v>
      </c>
      <c r="G353" s="276"/>
      <c r="H353" s="290" t="s">
        <v>458</v>
      </c>
      <c r="I353" s="287" t="str">
        <f t="shared" si="33"/>
        <v>DD</v>
      </c>
      <c r="J353" s="287" t="str">
        <f t="shared" si="34"/>
        <v>040X</v>
      </c>
      <c r="K353" s="286" t="str">
        <f t="shared" si="35"/>
        <v/>
      </c>
      <c r="L353" s="286" t="s">
        <v>1660</v>
      </c>
      <c r="M353" s="291">
        <v>44413</v>
      </c>
      <c r="N353" s="273"/>
    </row>
    <row r="354" spans="1:14">
      <c r="A354" s="272">
        <v>344</v>
      </c>
      <c r="B354" s="288" t="s">
        <v>1459</v>
      </c>
      <c r="C354" s="289" t="s">
        <v>1460</v>
      </c>
      <c r="D354" s="287" t="str">
        <f t="shared" si="30"/>
        <v>YNN</v>
      </c>
      <c r="E354" s="287" t="str">
        <f t="shared" si="31"/>
        <v>ST</v>
      </c>
      <c r="F354" s="287" t="str">
        <f t="shared" si="32"/>
        <v>102</v>
      </c>
      <c r="G354" s="276"/>
      <c r="H354" s="290" t="s">
        <v>458</v>
      </c>
      <c r="I354" s="287" t="str">
        <f t="shared" si="33"/>
        <v>DD</v>
      </c>
      <c r="J354" s="287" t="str">
        <f t="shared" si="34"/>
        <v>700X</v>
      </c>
      <c r="K354" s="286" t="str">
        <f t="shared" si="35"/>
        <v/>
      </c>
      <c r="L354" s="286" t="s">
        <v>1660</v>
      </c>
      <c r="M354" s="291">
        <v>44413</v>
      </c>
      <c r="N354" s="273"/>
    </row>
    <row r="355" spans="1:14">
      <c r="A355" s="286">
        <v>345</v>
      </c>
      <c r="B355" s="288" t="s">
        <v>1461</v>
      </c>
      <c r="C355" s="289" t="s">
        <v>1462</v>
      </c>
      <c r="D355" s="287" t="str">
        <f t="shared" si="30"/>
        <v>YNN</v>
      </c>
      <c r="E355" s="287" t="str">
        <f t="shared" si="31"/>
        <v>ST</v>
      </c>
      <c r="F355" s="287" t="str">
        <f t="shared" si="32"/>
        <v>102</v>
      </c>
      <c r="G355" s="276"/>
      <c r="H355" s="290" t="s">
        <v>458</v>
      </c>
      <c r="I355" s="287" t="str">
        <f t="shared" si="33"/>
        <v>DD</v>
      </c>
      <c r="J355" s="287" t="str">
        <f t="shared" si="34"/>
        <v>0401</v>
      </c>
      <c r="K355" s="286" t="str">
        <f t="shared" si="35"/>
        <v/>
      </c>
      <c r="L355" s="286" t="s">
        <v>1660</v>
      </c>
      <c r="M355" s="291">
        <v>44413</v>
      </c>
      <c r="N355" s="273"/>
    </row>
    <row r="356" spans="1:14">
      <c r="A356" s="272">
        <v>346</v>
      </c>
      <c r="B356" s="288" t="s">
        <v>1463</v>
      </c>
      <c r="C356" s="289" t="s">
        <v>1464</v>
      </c>
      <c r="D356" s="287" t="str">
        <f t="shared" si="30"/>
        <v>YNN</v>
      </c>
      <c r="E356" s="287" t="str">
        <f t="shared" si="31"/>
        <v>ST</v>
      </c>
      <c r="F356" s="287" t="str">
        <f t="shared" si="32"/>
        <v>102</v>
      </c>
      <c r="G356" s="276"/>
      <c r="H356" s="290" t="s">
        <v>458</v>
      </c>
      <c r="I356" s="287" t="str">
        <f t="shared" si="33"/>
        <v>DD</v>
      </c>
      <c r="J356" s="287" t="str">
        <f t="shared" si="34"/>
        <v>04XX</v>
      </c>
      <c r="K356" s="286" t="str">
        <f t="shared" si="35"/>
        <v/>
      </c>
      <c r="L356" s="286" t="s">
        <v>1660</v>
      </c>
      <c r="M356" s="291">
        <v>44413</v>
      </c>
      <c r="N356" s="273"/>
    </row>
    <row r="357" spans="1:14">
      <c r="A357" s="286">
        <v>347</v>
      </c>
      <c r="B357" s="288" t="s">
        <v>1465</v>
      </c>
      <c r="C357" s="289" t="s">
        <v>1466</v>
      </c>
      <c r="D357" s="287" t="str">
        <f t="shared" si="30"/>
        <v>YNN</v>
      </c>
      <c r="E357" s="287" t="str">
        <f t="shared" si="31"/>
        <v>ST</v>
      </c>
      <c r="F357" s="287" t="str">
        <f t="shared" si="32"/>
        <v>102</v>
      </c>
      <c r="G357" s="276"/>
      <c r="H357" s="290" t="s">
        <v>458</v>
      </c>
      <c r="I357" s="287" t="str">
        <f t="shared" si="33"/>
        <v>DD</v>
      </c>
      <c r="J357" s="287" t="str">
        <f t="shared" si="34"/>
        <v>040X</v>
      </c>
      <c r="K357" s="286" t="str">
        <f t="shared" si="35"/>
        <v/>
      </c>
      <c r="L357" s="286" t="s">
        <v>1660</v>
      </c>
      <c r="M357" s="291">
        <v>44413</v>
      </c>
      <c r="N357" s="273"/>
    </row>
    <row r="358" spans="1:14">
      <c r="A358" s="272">
        <v>348</v>
      </c>
      <c r="B358" s="288" t="s">
        <v>1467</v>
      </c>
      <c r="C358" s="289" t="s">
        <v>1468</v>
      </c>
      <c r="D358" s="287" t="str">
        <f t="shared" si="30"/>
        <v>YNN</v>
      </c>
      <c r="E358" s="287" t="str">
        <f t="shared" si="31"/>
        <v>ST</v>
      </c>
      <c r="F358" s="287" t="str">
        <f t="shared" si="32"/>
        <v>102</v>
      </c>
      <c r="G358" s="276"/>
      <c r="H358" s="290" t="s">
        <v>458</v>
      </c>
      <c r="I358" s="287" t="str">
        <f t="shared" si="33"/>
        <v>DD</v>
      </c>
      <c r="J358" s="287" t="str">
        <f t="shared" si="34"/>
        <v>700X</v>
      </c>
      <c r="K358" s="286" t="str">
        <f t="shared" si="35"/>
        <v/>
      </c>
      <c r="L358" s="286" t="s">
        <v>1660</v>
      </c>
      <c r="M358" s="291">
        <v>44413</v>
      </c>
      <c r="N358" s="273"/>
    </row>
    <row r="359" spans="1:14">
      <c r="A359" s="286">
        <v>349</v>
      </c>
      <c r="B359" s="288" t="s">
        <v>1469</v>
      </c>
      <c r="C359" s="289" t="s">
        <v>1470</v>
      </c>
      <c r="D359" s="287" t="str">
        <f t="shared" si="30"/>
        <v>YNN</v>
      </c>
      <c r="E359" s="287" t="str">
        <f t="shared" si="31"/>
        <v>ST</v>
      </c>
      <c r="F359" s="287" t="str">
        <f t="shared" si="32"/>
        <v>102</v>
      </c>
      <c r="G359" s="276"/>
      <c r="H359" s="290" t="s">
        <v>458</v>
      </c>
      <c r="I359" s="287" t="str">
        <f t="shared" si="33"/>
        <v>DD</v>
      </c>
      <c r="J359" s="287" t="str">
        <f t="shared" si="34"/>
        <v>040X</v>
      </c>
      <c r="K359" s="286" t="str">
        <f t="shared" si="35"/>
        <v/>
      </c>
      <c r="L359" s="286" t="s">
        <v>1660</v>
      </c>
      <c r="M359" s="291">
        <v>44413</v>
      </c>
      <c r="N359" s="273"/>
    </row>
    <row r="360" spans="1:14">
      <c r="A360" s="272">
        <v>350</v>
      </c>
      <c r="B360" s="288" t="s">
        <v>1471</v>
      </c>
      <c r="C360" s="289" t="s">
        <v>1472</v>
      </c>
      <c r="D360" s="287" t="str">
        <f t="shared" si="30"/>
        <v>YNN</v>
      </c>
      <c r="E360" s="287" t="str">
        <f t="shared" si="31"/>
        <v>ST</v>
      </c>
      <c r="F360" s="287" t="str">
        <f t="shared" si="32"/>
        <v>102</v>
      </c>
      <c r="G360" s="276"/>
      <c r="H360" s="290" t="s">
        <v>458</v>
      </c>
      <c r="I360" s="287" t="str">
        <f t="shared" si="33"/>
        <v>DD</v>
      </c>
      <c r="J360" s="287" t="str">
        <f t="shared" si="34"/>
        <v>0401</v>
      </c>
      <c r="K360" s="286" t="str">
        <f t="shared" si="35"/>
        <v/>
      </c>
      <c r="L360" s="286" t="s">
        <v>1660</v>
      </c>
      <c r="M360" s="291">
        <v>44413</v>
      </c>
      <c r="N360" s="273"/>
    </row>
    <row r="361" spans="1:14">
      <c r="A361" s="286">
        <v>351</v>
      </c>
      <c r="B361" s="288" t="s">
        <v>1473</v>
      </c>
      <c r="C361" s="289" t="s">
        <v>1474</v>
      </c>
      <c r="D361" s="287" t="str">
        <f t="shared" si="30"/>
        <v>YNN</v>
      </c>
      <c r="E361" s="287" t="str">
        <f t="shared" si="31"/>
        <v>ST</v>
      </c>
      <c r="F361" s="287" t="str">
        <f t="shared" si="32"/>
        <v>102</v>
      </c>
      <c r="G361" s="276"/>
      <c r="H361" s="290" t="s">
        <v>458</v>
      </c>
      <c r="I361" s="287" t="str">
        <f t="shared" si="33"/>
        <v>DD</v>
      </c>
      <c r="J361" s="287" t="str">
        <f t="shared" si="34"/>
        <v>0401</v>
      </c>
      <c r="K361" s="286" t="str">
        <f t="shared" si="35"/>
        <v/>
      </c>
      <c r="L361" s="286" t="s">
        <v>1660</v>
      </c>
      <c r="M361" s="291">
        <v>44413</v>
      </c>
      <c r="N361" s="273"/>
    </row>
    <row r="362" spans="1:14">
      <c r="A362" s="272">
        <v>352</v>
      </c>
      <c r="B362" s="288" t="s">
        <v>1475</v>
      </c>
      <c r="C362" s="289" t="s">
        <v>1476</v>
      </c>
      <c r="D362" s="287" t="str">
        <f t="shared" si="30"/>
        <v>YNN</v>
      </c>
      <c r="E362" s="287" t="str">
        <f t="shared" si="31"/>
        <v>ST</v>
      </c>
      <c r="F362" s="287" t="str">
        <f t="shared" si="32"/>
        <v>102</v>
      </c>
      <c r="G362" s="276"/>
      <c r="H362" s="290" t="s">
        <v>458</v>
      </c>
      <c r="I362" s="287" t="str">
        <f t="shared" si="33"/>
        <v>DD</v>
      </c>
      <c r="J362" s="287" t="str">
        <f t="shared" si="34"/>
        <v>0402</v>
      </c>
      <c r="K362" s="286" t="str">
        <f t="shared" si="35"/>
        <v/>
      </c>
      <c r="L362" s="286" t="s">
        <v>1660</v>
      </c>
      <c r="M362" s="291">
        <v>44413</v>
      </c>
      <c r="N362" s="273"/>
    </row>
    <row r="363" spans="1:14">
      <c r="A363" s="286">
        <v>353</v>
      </c>
      <c r="B363" s="288" t="s">
        <v>1477</v>
      </c>
      <c r="C363" s="289" t="s">
        <v>1478</v>
      </c>
      <c r="D363" s="287" t="str">
        <f t="shared" si="30"/>
        <v>YNN</v>
      </c>
      <c r="E363" s="287" t="str">
        <f t="shared" si="31"/>
        <v>ST</v>
      </c>
      <c r="F363" s="287" t="str">
        <f t="shared" si="32"/>
        <v>102</v>
      </c>
      <c r="G363" s="276"/>
      <c r="H363" s="290" t="s">
        <v>458</v>
      </c>
      <c r="I363" s="287" t="str">
        <f t="shared" si="33"/>
        <v>DD</v>
      </c>
      <c r="J363" s="287" t="str">
        <f t="shared" si="34"/>
        <v>500X</v>
      </c>
      <c r="K363" s="286" t="str">
        <f t="shared" si="35"/>
        <v/>
      </c>
      <c r="L363" s="286" t="s">
        <v>1660</v>
      </c>
      <c r="M363" s="291">
        <v>44413</v>
      </c>
      <c r="N363" s="273"/>
    </row>
    <row r="364" spans="1:14">
      <c r="A364" s="272">
        <v>354</v>
      </c>
      <c r="B364" s="288" t="s">
        <v>1479</v>
      </c>
      <c r="C364" s="289" t="s">
        <v>1480</v>
      </c>
      <c r="D364" s="287" t="str">
        <f t="shared" si="30"/>
        <v>YNN</v>
      </c>
      <c r="E364" s="287" t="str">
        <f t="shared" si="31"/>
        <v>ST</v>
      </c>
      <c r="F364" s="287" t="str">
        <f t="shared" si="32"/>
        <v>102</v>
      </c>
      <c r="G364" s="276"/>
      <c r="H364" s="290" t="s">
        <v>458</v>
      </c>
      <c r="I364" s="287" t="str">
        <f t="shared" si="33"/>
        <v>DD</v>
      </c>
      <c r="J364" s="287" t="str">
        <f t="shared" si="34"/>
        <v>0401</v>
      </c>
      <c r="K364" s="286" t="str">
        <f t="shared" si="35"/>
        <v/>
      </c>
      <c r="L364" s="286" t="s">
        <v>1660</v>
      </c>
      <c r="M364" s="291">
        <v>44413</v>
      </c>
      <c r="N364" s="273"/>
    </row>
    <row r="365" spans="1:14">
      <c r="A365" s="286">
        <v>355</v>
      </c>
      <c r="B365" s="288" t="s">
        <v>1481</v>
      </c>
      <c r="C365" s="289" t="s">
        <v>1482</v>
      </c>
      <c r="D365" s="287" t="str">
        <f t="shared" si="30"/>
        <v>YNN</v>
      </c>
      <c r="E365" s="287" t="str">
        <f t="shared" si="31"/>
        <v>ST</v>
      </c>
      <c r="F365" s="287" t="str">
        <f t="shared" si="32"/>
        <v>102</v>
      </c>
      <c r="G365" s="276"/>
      <c r="H365" s="290" t="s">
        <v>458</v>
      </c>
      <c r="I365" s="287" t="str">
        <f t="shared" si="33"/>
        <v>DD</v>
      </c>
      <c r="J365" s="287" t="str">
        <f t="shared" si="34"/>
        <v>0402</v>
      </c>
      <c r="K365" s="286" t="str">
        <f t="shared" si="35"/>
        <v/>
      </c>
      <c r="L365" s="286" t="s">
        <v>1660</v>
      </c>
      <c r="M365" s="291">
        <v>44413</v>
      </c>
      <c r="N365" s="273"/>
    </row>
    <row r="366" spans="1:14">
      <c r="A366" s="272">
        <v>356</v>
      </c>
      <c r="B366" s="288" t="s">
        <v>1483</v>
      </c>
      <c r="C366" s="289" t="s">
        <v>1484</v>
      </c>
      <c r="D366" s="287" t="str">
        <f t="shared" si="30"/>
        <v>YNN</v>
      </c>
      <c r="E366" s="287" t="str">
        <f t="shared" si="31"/>
        <v>ST</v>
      </c>
      <c r="F366" s="287" t="str">
        <f t="shared" si="32"/>
        <v>102</v>
      </c>
      <c r="G366" s="276"/>
      <c r="H366" s="290" t="s">
        <v>458</v>
      </c>
      <c r="I366" s="287" t="str">
        <f t="shared" si="33"/>
        <v>DD</v>
      </c>
      <c r="J366" s="287" t="str">
        <f t="shared" si="34"/>
        <v>0403</v>
      </c>
      <c r="K366" s="286" t="str">
        <f t="shared" si="35"/>
        <v/>
      </c>
      <c r="L366" s="286" t="s">
        <v>1660</v>
      </c>
      <c r="M366" s="291">
        <v>44413</v>
      </c>
      <c r="N366" s="273"/>
    </row>
    <row r="367" spans="1:14">
      <c r="A367" s="286">
        <v>357</v>
      </c>
      <c r="B367" s="288" t="s">
        <v>1485</v>
      </c>
      <c r="C367" s="289" t="s">
        <v>1486</v>
      </c>
      <c r="D367" s="287" t="str">
        <f t="shared" si="30"/>
        <v>YNN</v>
      </c>
      <c r="E367" s="287" t="str">
        <f t="shared" si="31"/>
        <v>ST</v>
      </c>
      <c r="F367" s="287" t="str">
        <f t="shared" si="32"/>
        <v>102</v>
      </c>
      <c r="G367" s="276"/>
      <c r="H367" s="290" t="s">
        <v>458</v>
      </c>
      <c r="I367" s="287" t="str">
        <f t="shared" si="33"/>
        <v>DD</v>
      </c>
      <c r="J367" s="287" t="str">
        <f t="shared" si="34"/>
        <v>0401</v>
      </c>
      <c r="K367" s="286" t="str">
        <f t="shared" si="35"/>
        <v/>
      </c>
      <c r="L367" s="286" t="s">
        <v>1660</v>
      </c>
      <c r="M367" s="291">
        <v>44413</v>
      </c>
      <c r="N367" s="273"/>
    </row>
    <row r="368" spans="1:14">
      <c r="A368" s="272">
        <v>358</v>
      </c>
      <c r="B368" s="288" t="s">
        <v>1487</v>
      </c>
      <c r="C368" s="289" t="s">
        <v>1488</v>
      </c>
      <c r="D368" s="287" t="str">
        <f t="shared" si="30"/>
        <v>YNN</v>
      </c>
      <c r="E368" s="287" t="str">
        <f t="shared" si="31"/>
        <v>ST</v>
      </c>
      <c r="F368" s="287" t="str">
        <f t="shared" si="32"/>
        <v>102</v>
      </c>
      <c r="G368" s="276"/>
      <c r="H368" s="290" t="s">
        <v>458</v>
      </c>
      <c r="I368" s="287" t="str">
        <f t="shared" si="33"/>
        <v>DD</v>
      </c>
      <c r="J368" s="287" t="str">
        <f t="shared" si="34"/>
        <v>5001</v>
      </c>
      <c r="K368" s="286" t="str">
        <f t="shared" si="35"/>
        <v/>
      </c>
      <c r="L368" s="286" t="s">
        <v>1660</v>
      </c>
      <c r="M368" s="291">
        <v>44413</v>
      </c>
      <c r="N368" s="273"/>
    </row>
    <row r="369" spans="1:14">
      <c r="A369" s="286">
        <v>359</v>
      </c>
      <c r="B369" s="288" t="s">
        <v>1745</v>
      </c>
      <c r="C369" s="289" t="s">
        <v>1728</v>
      </c>
      <c r="D369" s="287" t="str">
        <f t="shared" si="30"/>
        <v>YNN</v>
      </c>
      <c r="E369" s="287" t="str">
        <f t="shared" si="31"/>
        <v>ST</v>
      </c>
      <c r="F369" s="287" t="str">
        <f t="shared" si="32"/>
        <v>102</v>
      </c>
      <c r="G369" s="276"/>
      <c r="H369" s="290" t="s">
        <v>458</v>
      </c>
      <c r="I369" s="287" t="str">
        <f t="shared" si="33"/>
        <v>DD</v>
      </c>
      <c r="J369" s="287" t="str">
        <f t="shared" si="34"/>
        <v>6001</v>
      </c>
      <c r="K369" s="286" t="str">
        <f t="shared" si="35"/>
        <v/>
      </c>
      <c r="L369" s="286" t="s">
        <v>1660</v>
      </c>
      <c r="M369" s="291">
        <v>44413</v>
      </c>
      <c r="N369" s="273"/>
    </row>
    <row r="370" spans="1:14">
      <c r="A370" s="272">
        <v>360</v>
      </c>
      <c r="B370" s="288" t="s">
        <v>1489</v>
      </c>
      <c r="C370" s="289" t="s">
        <v>1490</v>
      </c>
      <c r="D370" s="287" t="str">
        <f t="shared" si="30"/>
        <v>YNN</v>
      </c>
      <c r="E370" s="287" t="str">
        <f t="shared" si="31"/>
        <v>ST</v>
      </c>
      <c r="F370" s="287" t="str">
        <f t="shared" si="32"/>
        <v>102</v>
      </c>
      <c r="G370" s="276"/>
      <c r="H370" s="290" t="s">
        <v>458</v>
      </c>
      <c r="I370" s="287" t="str">
        <f t="shared" si="33"/>
        <v>DD</v>
      </c>
      <c r="J370" s="287" t="str">
        <f t="shared" si="34"/>
        <v>040X</v>
      </c>
      <c r="K370" s="286" t="str">
        <f t="shared" si="35"/>
        <v/>
      </c>
      <c r="L370" s="286" t="s">
        <v>1660</v>
      </c>
      <c r="M370" s="291">
        <v>44413</v>
      </c>
      <c r="N370" s="273"/>
    </row>
    <row r="371" spans="1:14">
      <c r="A371" s="286">
        <v>361</v>
      </c>
      <c r="B371" s="288" t="s">
        <v>1491</v>
      </c>
      <c r="C371" s="289" t="s">
        <v>1492</v>
      </c>
      <c r="D371" s="287" t="str">
        <f t="shared" si="30"/>
        <v>YNN</v>
      </c>
      <c r="E371" s="287" t="str">
        <f t="shared" si="31"/>
        <v>ST</v>
      </c>
      <c r="F371" s="287" t="str">
        <f t="shared" si="32"/>
        <v>102</v>
      </c>
      <c r="G371" s="276"/>
      <c r="H371" s="290" t="s">
        <v>458</v>
      </c>
      <c r="I371" s="287" t="str">
        <f t="shared" si="33"/>
        <v>DD</v>
      </c>
      <c r="J371" s="287" t="str">
        <f t="shared" si="34"/>
        <v>041X</v>
      </c>
      <c r="K371" s="286" t="str">
        <f t="shared" si="35"/>
        <v/>
      </c>
      <c r="L371" s="286" t="s">
        <v>1660</v>
      </c>
      <c r="M371" s="291">
        <v>44413</v>
      </c>
      <c r="N371" s="273"/>
    </row>
    <row r="372" spans="1:14">
      <c r="A372" s="272">
        <v>362</v>
      </c>
      <c r="B372" s="288" t="s">
        <v>1493</v>
      </c>
      <c r="C372" s="289" t="s">
        <v>1494</v>
      </c>
      <c r="D372" s="287" t="str">
        <f t="shared" si="30"/>
        <v>YNN</v>
      </c>
      <c r="E372" s="287" t="str">
        <f t="shared" si="31"/>
        <v>ST</v>
      </c>
      <c r="F372" s="287" t="str">
        <f t="shared" si="32"/>
        <v>102</v>
      </c>
      <c r="G372" s="276"/>
      <c r="H372" s="290" t="s">
        <v>458</v>
      </c>
      <c r="I372" s="287" t="str">
        <f t="shared" si="33"/>
        <v>DD</v>
      </c>
      <c r="J372" s="287" t="str">
        <f t="shared" si="34"/>
        <v>500X</v>
      </c>
      <c r="K372" s="286" t="str">
        <f t="shared" si="35"/>
        <v/>
      </c>
      <c r="L372" s="286" t="s">
        <v>1660</v>
      </c>
      <c r="M372" s="291">
        <v>44413</v>
      </c>
      <c r="N372" s="273"/>
    </row>
    <row r="373" spans="1:14">
      <c r="A373" s="286">
        <v>363</v>
      </c>
      <c r="B373" s="288" t="s">
        <v>1495</v>
      </c>
      <c r="C373" s="289" t="s">
        <v>1496</v>
      </c>
      <c r="D373" s="287" t="str">
        <f t="shared" si="30"/>
        <v>YNN</v>
      </c>
      <c r="E373" s="287" t="str">
        <f t="shared" si="31"/>
        <v>ST</v>
      </c>
      <c r="F373" s="287" t="str">
        <f t="shared" si="32"/>
        <v>102</v>
      </c>
      <c r="G373" s="276"/>
      <c r="H373" s="290" t="s">
        <v>458</v>
      </c>
      <c r="I373" s="287" t="str">
        <f t="shared" si="33"/>
        <v>DD</v>
      </c>
      <c r="J373" s="287" t="str">
        <f t="shared" si="34"/>
        <v>040X</v>
      </c>
      <c r="K373" s="286" t="str">
        <f t="shared" si="35"/>
        <v/>
      </c>
      <c r="L373" s="286" t="s">
        <v>1660</v>
      </c>
      <c r="M373" s="291">
        <v>44413</v>
      </c>
      <c r="N373" s="273"/>
    </row>
    <row r="374" spans="1:14">
      <c r="A374" s="272">
        <v>364</v>
      </c>
      <c r="B374" s="288" t="s">
        <v>1497</v>
      </c>
      <c r="C374" s="289" t="s">
        <v>1498</v>
      </c>
      <c r="D374" s="287" t="str">
        <f t="shared" si="30"/>
        <v>YNN</v>
      </c>
      <c r="E374" s="287" t="str">
        <f t="shared" si="31"/>
        <v>ST</v>
      </c>
      <c r="F374" s="287" t="str">
        <f t="shared" si="32"/>
        <v>102</v>
      </c>
      <c r="G374" s="276"/>
      <c r="H374" s="290" t="s">
        <v>458</v>
      </c>
      <c r="I374" s="287" t="str">
        <f t="shared" si="33"/>
        <v>DD</v>
      </c>
      <c r="J374" s="287" t="str">
        <f t="shared" si="34"/>
        <v>500X</v>
      </c>
      <c r="K374" s="286" t="str">
        <f t="shared" si="35"/>
        <v/>
      </c>
      <c r="L374" s="286" t="s">
        <v>1660</v>
      </c>
      <c r="M374" s="291">
        <v>44413</v>
      </c>
      <c r="N374" s="273"/>
    </row>
    <row r="375" spans="1:14">
      <c r="A375" s="286">
        <v>365</v>
      </c>
      <c r="B375" s="288" t="s">
        <v>1499</v>
      </c>
      <c r="C375" s="289" t="s">
        <v>1275</v>
      </c>
      <c r="D375" s="287" t="str">
        <f t="shared" si="30"/>
        <v>YNN</v>
      </c>
      <c r="E375" s="287" t="str">
        <f t="shared" si="31"/>
        <v>ST</v>
      </c>
      <c r="F375" s="287" t="str">
        <f t="shared" si="32"/>
        <v>102</v>
      </c>
      <c r="G375" s="276"/>
      <c r="H375" s="290" t="s">
        <v>458</v>
      </c>
      <c r="I375" s="287" t="str">
        <f t="shared" si="33"/>
        <v>DD</v>
      </c>
      <c r="J375" s="287" t="str">
        <f t="shared" si="34"/>
        <v>2801</v>
      </c>
      <c r="K375" s="286" t="str">
        <f t="shared" si="35"/>
        <v/>
      </c>
      <c r="L375" s="286" t="s">
        <v>1660</v>
      </c>
      <c r="M375" s="291">
        <v>44413</v>
      </c>
      <c r="N375" s="273"/>
    </row>
    <row r="376" spans="1:14">
      <c r="A376" s="272">
        <v>366</v>
      </c>
      <c r="B376" s="288" t="s">
        <v>1500</v>
      </c>
      <c r="C376" s="289" t="s">
        <v>1276</v>
      </c>
      <c r="D376" s="287" t="str">
        <f t="shared" si="30"/>
        <v>YNN</v>
      </c>
      <c r="E376" s="287" t="str">
        <f t="shared" si="31"/>
        <v>ST</v>
      </c>
      <c r="F376" s="287" t="str">
        <f t="shared" si="32"/>
        <v>102</v>
      </c>
      <c r="G376" s="276"/>
      <c r="H376" s="290" t="s">
        <v>458</v>
      </c>
      <c r="I376" s="287" t="str">
        <f t="shared" si="33"/>
        <v>DD</v>
      </c>
      <c r="J376" s="287" t="str">
        <f t="shared" si="34"/>
        <v>0401</v>
      </c>
      <c r="K376" s="286" t="str">
        <f t="shared" si="35"/>
        <v/>
      </c>
      <c r="L376" s="286" t="s">
        <v>1660</v>
      </c>
      <c r="M376" s="291">
        <v>44413</v>
      </c>
      <c r="N376" s="273"/>
    </row>
    <row r="377" spans="1:14">
      <c r="A377" s="286">
        <v>367</v>
      </c>
      <c r="B377" s="288" t="s">
        <v>1501</v>
      </c>
      <c r="C377" s="289" t="s">
        <v>1277</v>
      </c>
      <c r="D377" s="287" t="str">
        <f t="shared" si="30"/>
        <v>YNN</v>
      </c>
      <c r="E377" s="287" t="str">
        <f t="shared" si="31"/>
        <v>ST</v>
      </c>
      <c r="F377" s="287" t="str">
        <f t="shared" si="32"/>
        <v>102</v>
      </c>
      <c r="G377" s="276"/>
      <c r="H377" s="290" t="s">
        <v>458</v>
      </c>
      <c r="I377" s="287" t="str">
        <f t="shared" si="33"/>
        <v>DD</v>
      </c>
      <c r="J377" s="287" t="str">
        <f t="shared" si="34"/>
        <v>0401</v>
      </c>
      <c r="K377" s="286" t="str">
        <f t="shared" si="35"/>
        <v/>
      </c>
      <c r="L377" s="286" t="s">
        <v>1660</v>
      </c>
      <c r="M377" s="291">
        <v>44413</v>
      </c>
      <c r="N377" s="273"/>
    </row>
    <row r="378" spans="1:14">
      <c r="A378" s="272">
        <v>368</v>
      </c>
      <c r="B378" s="288" t="s">
        <v>1502</v>
      </c>
      <c r="C378" s="289" t="s">
        <v>1278</v>
      </c>
      <c r="D378" s="287" t="str">
        <f t="shared" si="30"/>
        <v>YNN</v>
      </c>
      <c r="E378" s="287" t="str">
        <f t="shared" si="31"/>
        <v>ST</v>
      </c>
      <c r="F378" s="287" t="str">
        <f t="shared" si="32"/>
        <v>102</v>
      </c>
      <c r="G378" s="276"/>
      <c r="H378" s="290" t="s">
        <v>458</v>
      </c>
      <c r="I378" s="287" t="str">
        <f t="shared" si="33"/>
        <v>DD</v>
      </c>
      <c r="J378" s="287" t="str">
        <f t="shared" si="34"/>
        <v>0402</v>
      </c>
      <c r="K378" s="286" t="str">
        <f t="shared" si="35"/>
        <v/>
      </c>
      <c r="L378" s="286" t="s">
        <v>1660</v>
      </c>
      <c r="M378" s="291">
        <v>44413</v>
      </c>
      <c r="N378" s="273"/>
    </row>
    <row r="379" spans="1:14">
      <c r="A379" s="286">
        <v>369</v>
      </c>
      <c r="B379" s="288" t="s">
        <v>1503</v>
      </c>
      <c r="C379" s="289" t="s">
        <v>1279</v>
      </c>
      <c r="D379" s="287" t="str">
        <f t="shared" si="30"/>
        <v>YNN</v>
      </c>
      <c r="E379" s="287" t="str">
        <f t="shared" si="31"/>
        <v>ST</v>
      </c>
      <c r="F379" s="287" t="str">
        <f t="shared" si="32"/>
        <v>102</v>
      </c>
      <c r="G379" s="276"/>
      <c r="H379" s="290" t="s">
        <v>458</v>
      </c>
      <c r="I379" s="287" t="str">
        <f t="shared" si="33"/>
        <v>DD</v>
      </c>
      <c r="J379" s="287" t="str">
        <f t="shared" si="34"/>
        <v>5001</v>
      </c>
      <c r="K379" s="286" t="str">
        <f t="shared" si="35"/>
        <v/>
      </c>
      <c r="L379" s="286" t="s">
        <v>1660</v>
      </c>
      <c r="M379" s="291">
        <v>44413</v>
      </c>
      <c r="N379" s="273"/>
    </row>
    <row r="380" spans="1:14">
      <c r="A380" s="272">
        <v>370</v>
      </c>
      <c r="B380" s="288" t="s">
        <v>1536</v>
      </c>
      <c r="C380" s="289" t="s">
        <v>1537</v>
      </c>
      <c r="D380" s="287" t="str">
        <f t="shared" si="30"/>
        <v>YNN</v>
      </c>
      <c r="E380" s="287" t="str">
        <f t="shared" si="31"/>
        <v>ST</v>
      </c>
      <c r="F380" s="287" t="str">
        <f t="shared" si="32"/>
        <v>102</v>
      </c>
      <c r="G380" s="276"/>
      <c r="H380" s="290" t="s">
        <v>458</v>
      </c>
      <c r="I380" s="287" t="str">
        <f t="shared" si="33"/>
        <v>DD</v>
      </c>
      <c r="J380" s="287" t="str">
        <f t="shared" si="34"/>
        <v>50XX</v>
      </c>
      <c r="K380" s="286" t="str">
        <f t="shared" si="35"/>
        <v/>
      </c>
      <c r="L380" s="286" t="s">
        <v>1660</v>
      </c>
      <c r="M380" s="291">
        <v>44413</v>
      </c>
      <c r="N380" s="273"/>
    </row>
    <row r="381" spans="1:14">
      <c r="A381" s="286">
        <v>371</v>
      </c>
      <c r="B381" s="278" t="s">
        <v>1403</v>
      </c>
      <c r="C381" s="279" t="s">
        <v>1404</v>
      </c>
      <c r="D381" s="287" t="str">
        <f t="shared" si="30"/>
        <v>TPZ</v>
      </c>
      <c r="E381" s="287" t="str">
        <f t="shared" si="31"/>
        <v>TC</v>
      </c>
      <c r="F381" s="287" t="str">
        <f t="shared" si="32"/>
        <v>102</v>
      </c>
      <c r="G381" s="276"/>
      <c r="H381" s="280" t="s">
        <v>458</v>
      </c>
      <c r="I381" s="287" t="str">
        <f t="shared" si="33"/>
        <v>DD</v>
      </c>
      <c r="J381" s="287" t="str">
        <f t="shared" si="34"/>
        <v>13XX</v>
      </c>
      <c r="K381" s="286" t="str">
        <f t="shared" si="35"/>
        <v/>
      </c>
      <c r="L381" s="274" t="s">
        <v>1660</v>
      </c>
      <c r="M381" s="281">
        <v>44390</v>
      </c>
      <c r="N381" s="273"/>
    </row>
    <row r="382" spans="1:14">
      <c r="A382" s="272">
        <v>372</v>
      </c>
      <c r="B382" s="278" t="s">
        <v>1768</v>
      </c>
      <c r="C382" s="279" t="s">
        <v>1625</v>
      </c>
      <c r="D382" s="287" t="str">
        <f t="shared" si="30"/>
        <v>TPZ</v>
      </c>
      <c r="E382" s="287" t="str">
        <f t="shared" si="31"/>
        <v>TC</v>
      </c>
      <c r="F382" s="287" t="str">
        <f t="shared" si="32"/>
        <v>102</v>
      </c>
      <c r="G382" s="276"/>
      <c r="H382" s="280" t="s">
        <v>868</v>
      </c>
      <c r="I382" s="287" t="str">
        <f t="shared" si="33"/>
        <v>DD</v>
      </c>
      <c r="J382" s="287" t="str">
        <f t="shared" si="34"/>
        <v>1311</v>
      </c>
      <c r="K382" s="286" t="str">
        <f t="shared" si="35"/>
        <v>01</v>
      </c>
      <c r="L382" s="274" t="s">
        <v>1660</v>
      </c>
      <c r="M382" s="281">
        <v>44390</v>
      </c>
      <c r="N382" s="273"/>
    </row>
    <row r="383" spans="1:14">
      <c r="A383" s="286">
        <v>373</v>
      </c>
      <c r="B383" s="278" t="s">
        <v>1769</v>
      </c>
      <c r="C383" s="279" t="s">
        <v>1626</v>
      </c>
      <c r="D383" s="287" t="str">
        <f t="shared" si="30"/>
        <v>TPZ</v>
      </c>
      <c r="E383" s="287" t="str">
        <f t="shared" si="31"/>
        <v>TC</v>
      </c>
      <c r="F383" s="287" t="str">
        <f t="shared" si="32"/>
        <v>102</v>
      </c>
      <c r="G383" s="276"/>
      <c r="H383" s="280" t="s">
        <v>868</v>
      </c>
      <c r="I383" s="287" t="str">
        <f t="shared" si="33"/>
        <v>DD</v>
      </c>
      <c r="J383" s="287" t="str">
        <f t="shared" si="34"/>
        <v>1312</v>
      </c>
      <c r="K383" s="286" t="str">
        <f t="shared" si="35"/>
        <v>01</v>
      </c>
      <c r="L383" s="274" t="s">
        <v>1660</v>
      </c>
      <c r="M383" s="281">
        <v>44390</v>
      </c>
      <c r="N383" s="273"/>
    </row>
    <row r="384" spans="1:14">
      <c r="A384" s="272">
        <v>374</v>
      </c>
      <c r="B384" s="278" t="s">
        <v>1770</v>
      </c>
      <c r="C384" s="279" t="s">
        <v>1627</v>
      </c>
      <c r="D384" s="287" t="str">
        <f t="shared" si="30"/>
        <v>TPZ</v>
      </c>
      <c r="E384" s="287" t="str">
        <f t="shared" si="31"/>
        <v>TC</v>
      </c>
      <c r="F384" s="287" t="str">
        <f t="shared" si="32"/>
        <v>102</v>
      </c>
      <c r="G384" s="276"/>
      <c r="H384" s="280" t="s">
        <v>868</v>
      </c>
      <c r="I384" s="287" t="str">
        <f t="shared" si="33"/>
        <v>DD</v>
      </c>
      <c r="J384" s="287" t="str">
        <f t="shared" si="34"/>
        <v>1313</v>
      </c>
      <c r="K384" s="286" t="str">
        <f t="shared" si="35"/>
        <v>01</v>
      </c>
      <c r="L384" s="274" t="s">
        <v>1660</v>
      </c>
      <c r="M384" s="281">
        <v>44390</v>
      </c>
      <c r="N384" s="273"/>
    </row>
    <row r="385" spans="1:14">
      <c r="A385" s="286">
        <v>375</v>
      </c>
      <c r="B385" s="278" t="s">
        <v>1771</v>
      </c>
      <c r="C385" s="279" t="s">
        <v>1628</v>
      </c>
      <c r="D385" s="287" t="str">
        <f t="shared" si="30"/>
        <v>TPZ</v>
      </c>
      <c r="E385" s="287" t="str">
        <f t="shared" si="31"/>
        <v>TC</v>
      </c>
      <c r="F385" s="287" t="str">
        <f t="shared" si="32"/>
        <v>102</v>
      </c>
      <c r="G385" s="276"/>
      <c r="H385" s="280" t="s">
        <v>868</v>
      </c>
      <c r="I385" s="287" t="str">
        <f t="shared" si="33"/>
        <v>DD</v>
      </c>
      <c r="J385" s="287" t="str">
        <f t="shared" si="34"/>
        <v>1314</v>
      </c>
      <c r="K385" s="286" t="str">
        <f t="shared" si="35"/>
        <v>01</v>
      </c>
      <c r="L385" s="274" t="s">
        <v>1660</v>
      </c>
      <c r="M385" s="281">
        <v>44390</v>
      </c>
      <c r="N385" s="273"/>
    </row>
    <row r="386" spans="1:14">
      <c r="A386" s="272">
        <v>376</v>
      </c>
      <c r="B386" s="278" t="s">
        <v>1772</v>
      </c>
      <c r="C386" s="279" t="s">
        <v>1629</v>
      </c>
      <c r="D386" s="287" t="str">
        <f t="shared" si="30"/>
        <v>TPZ</v>
      </c>
      <c r="E386" s="287" t="str">
        <f t="shared" si="31"/>
        <v>TC</v>
      </c>
      <c r="F386" s="287" t="str">
        <f t="shared" si="32"/>
        <v>102</v>
      </c>
      <c r="G386" s="276"/>
      <c r="H386" s="280" t="s">
        <v>868</v>
      </c>
      <c r="I386" s="287" t="str">
        <f t="shared" si="33"/>
        <v>DD</v>
      </c>
      <c r="J386" s="287" t="str">
        <f t="shared" si="34"/>
        <v>1317</v>
      </c>
      <c r="K386" s="286" t="str">
        <f t="shared" si="35"/>
        <v>01</v>
      </c>
      <c r="L386" s="274" t="s">
        <v>1660</v>
      </c>
      <c r="M386" s="281">
        <v>44390</v>
      </c>
      <c r="N386" s="273"/>
    </row>
    <row r="387" spans="1:14">
      <c r="A387" s="286">
        <v>377</v>
      </c>
      <c r="B387" s="278" t="s">
        <v>1773</v>
      </c>
      <c r="C387" s="279" t="s">
        <v>1611</v>
      </c>
      <c r="D387" s="287" t="str">
        <f t="shared" si="30"/>
        <v>TPZ</v>
      </c>
      <c r="E387" s="287" t="str">
        <f t="shared" si="31"/>
        <v>TC</v>
      </c>
      <c r="F387" s="287" t="str">
        <f t="shared" si="32"/>
        <v>102</v>
      </c>
      <c r="G387" s="276"/>
      <c r="H387" s="280" t="s">
        <v>868</v>
      </c>
      <c r="I387" s="287" t="str">
        <f t="shared" si="33"/>
        <v>DD</v>
      </c>
      <c r="J387" s="287" t="str">
        <f t="shared" si="34"/>
        <v>1315</v>
      </c>
      <c r="K387" s="286" t="str">
        <f t="shared" si="35"/>
        <v>02</v>
      </c>
      <c r="L387" s="274" t="s">
        <v>1660</v>
      </c>
      <c r="M387" s="281">
        <v>44390</v>
      </c>
      <c r="N387" s="273"/>
    </row>
    <row r="388" spans="1:14">
      <c r="A388" s="272">
        <v>378</v>
      </c>
      <c r="B388" s="278" t="s">
        <v>1774</v>
      </c>
      <c r="C388" s="279" t="s">
        <v>1612</v>
      </c>
      <c r="D388" s="287" t="str">
        <f t="shared" si="30"/>
        <v>TPZ</v>
      </c>
      <c r="E388" s="287" t="str">
        <f t="shared" si="31"/>
        <v>TC</v>
      </c>
      <c r="F388" s="287" t="str">
        <f t="shared" si="32"/>
        <v>102</v>
      </c>
      <c r="G388" s="276"/>
      <c r="H388" s="280" t="s">
        <v>868</v>
      </c>
      <c r="I388" s="287" t="str">
        <f t="shared" si="33"/>
        <v>DD</v>
      </c>
      <c r="J388" s="287" t="str">
        <f t="shared" si="34"/>
        <v>1316</v>
      </c>
      <c r="K388" s="286" t="str">
        <f t="shared" si="35"/>
        <v>02</v>
      </c>
      <c r="L388" s="274" t="s">
        <v>1660</v>
      </c>
      <c r="M388" s="281">
        <v>44390</v>
      </c>
      <c r="N388" s="273"/>
    </row>
    <row r="389" spans="1:14">
      <c r="A389" s="286">
        <v>379</v>
      </c>
      <c r="B389" s="278" t="s">
        <v>1595</v>
      </c>
      <c r="C389" s="279" t="s">
        <v>1596</v>
      </c>
      <c r="D389" s="287" t="str">
        <f t="shared" si="30"/>
        <v>YNN</v>
      </c>
      <c r="E389" s="287" t="str">
        <f t="shared" si="31"/>
        <v>TM</v>
      </c>
      <c r="F389" s="287" t="str">
        <f t="shared" si="32"/>
        <v>102</v>
      </c>
      <c r="G389" s="276"/>
      <c r="H389" s="280" t="s">
        <v>458</v>
      </c>
      <c r="I389" s="287" t="str">
        <f t="shared" si="33"/>
        <v>DD</v>
      </c>
      <c r="J389" s="287" t="str">
        <f t="shared" si="34"/>
        <v>03XX</v>
      </c>
      <c r="K389" s="286" t="str">
        <f t="shared" si="35"/>
        <v/>
      </c>
      <c r="L389" s="274" t="s">
        <v>1660</v>
      </c>
      <c r="M389" s="281">
        <v>44382</v>
      </c>
      <c r="N389" s="273"/>
    </row>
    <row r="390" spans="1:14">
      <c r="A390" s="272">
        <v>380</v>
      </c>
      <c r="B390" s="278" t="s">
        <v>1597</v>
      </c>
      <c r="C390" s="279" t="s">
        <v>1598</v>
      </c>
      <c r="D390" s="287" t="str">
        <f t="shared" si="30"/>
        <v>YNN</v>
      </c>
      <c r="E390" s="287" t="str">
        <f t="shared" si="31"/>
        <v>TM</v>
      </c>
      <c r="F390" s="287" t="str">
        <f t="shared" si="32"/>
        <v>102</v>
      </c>
      <c r="G390" s="276"/>
      <c r="H390" s="280" t="s">
        <v>868</v>
      </c>
      <c r="I390" s="287" t="str">
        <f t="shared" si="33"/>
        <v>DD</v>
      </c>
      <c r="J390" s="287" t="str">
        <f t="shared" si="34"/>
        <v>0302</v>
      </c>
      <c r="K390" s="286" t="str">
        <f t="shared" si="35"/>
        <v>00</v>
      </c>
      <c r="L390" s="274" t="s">
        <v>1660</v>
      </c>
      <c r="M390" s="281">
        <v>44382</v>
      </c>
      <c r="N390" s="273"/>
    </row>
    <row r="391" spans="1:14">
      <c r="A391" s="286">
        <v>381</v>
      </c>
      <c r="B391" s="278" t="s">
        <v>1599</v>
      </c>
      <c r="C391" s="279" t="s">
        <v>1600</v>
      </c>
      <c r="D391" s="287" t="str">
        <f t="shared" si="30"/>
        <v>YNN</v>
      </c>
      <c r="E391" s="287" t="str">
        <f t="shared" si="31"/>
        <v>TM</v>
      </c>
      <c r="F391" s="287" t="str">
        <f t="shared" si="32"/>
        <v>102</v>
      </c>
      <c r="G391" s="276"/>
      <c r="H391" s="280" t="s">
        <v>868</v>
      </c>
      <c r="I391" s="287" t="str">
        <f t="shared" si="33"/>
        <v>DD</v>
      </c>
      <c r="J391" s="287" t="str">
        <f t="shared" si="34"/>
        <v>0301</v>
      </c>
      <c r="K391" s="286" t="str">
        <f t="shared" si="35"/>
        <v>00</v>
      </c>
      <c r="L391" s="274" t="s">
        <v>1660</v>
      </c>
      <c r="M391" s="281">
        <v>44382</v>
      </c>
      <c r="N391" s="273"/>
    </row>
    <row r="392" spans="1:14">
      <c r="A392" s="272">
        <v>382</v>
      </c>
      <c r="B392" s="278" t="s">
        <v>999</v>
      </c>
      <c r="C392" s="279" t="s">
        <v>1000</v>
      </c>
      <c r="D392" s="287" t="str">
        <f t="shared" si="30"/>
        <v>IYN</v>
      </c>
      <c r="E392" s="287" t="str">
        <f t="shared" si="31"/>
        <v>TR</v>
      </c>
      <c r="F392" s="287" t="str">
        <f t="shared" si="32"/>
        <v>102</v>
      </c>
      <c r="G392" s="276"/>
      <c r="H392" s="280" t="s">
        <v>866</v>
      </c>
      <c r="I392" s="287" t="str">
        <f t="shared" si="33"/>
        <v>DD</v>
      </c>
      <c r="J392" s="287" t="str">
        <f t="shared" si="34"/>
        <v>9001</v>
      </c>
      <c r="K392" s="286" t="str">
        <f t="shared" si="35"/>
        <v>02</v>
      </c>
      <c r="L392" s="274" t="s">
        <v>1660</v>
      </c>
      <c r="M392" s="281">
        <v>44382</v>
      </c>
      <c r="N392" s="273"/>
    </row>
    <row r="393" spans="1:14">
      <c r="A393" s="286">
        <v>383</v>
      </c>
      <c r="B393" s="278" t="s">
        <v>1280</v>
      </c>
      <c r="C393" s="279" t="s">
        <v>1281</v>
      </c>
      <c r="D393" s="287" t="str">
        <f t="shared" si="30"/>
        <v>YNN</v>
      </c>
      <c r="E393" s="287" t="str">
        <f t="shared" si="31"/>
        <v>TR</v>
      </c>
      <c r="F393" s="287" t="str">
        <f t="shared" si="32"/>
        <v>102</v>
      </c>
      <c r="G393" s="276"/>
      <c r="H393" s="280" t="s">
        <v>868</v>
      </c>
      <c r="I393" s="287" t="str">
        <f t="shared" si="33"/>
        <v>DD</v>
      </c>
      <c r="J393" s="287" t="str">
        <f t="shared" si="34"/>
        <v>1300</v>
      </c>
      <c r="K393" s="286" t="str">
        <f t="shared" si="35"/>
        <v>01</v>
      </c>
      <c r="L393" s="274" t="s">
        <v>1660</v>
      </c>
      <c r="M393" s="281">
        <v>44382</v>
      </c>
      <c r="N393" s="273"/>
    </row>
    <row r="394" spans="1:14">
      <c r="A394" s="272">
        <v>384</v>
      </c>
      <c r="B394" s="278" t="s">
        <v>1282</v>
      </c>
      <c r="C394" s="279" t="s">
        <v>1283</v>
      </c>
      <c r="D394" s="287" t="str">
        <f t="shared" si="30"/>
        <v>YNN</v>
      </c>
      <c r="E394" s="287" t="str">
        <f t="shared" si="31"/>
        <v>TR</v>
      </c>
      <c r="F394" s="287" t="str">
        <f t="shared" si="32"/>
        <v>102</v>
      </c>
      <c r="G394" s="276"/>
      <c r="H394" s="280" t="s">
        <v>868</v>
      </c>
      <c r="I394" s="287" t="str">
        <f t="shared" si="33"/>
        <v>DD</v>
      </c>
      <c r="J394" s="287" t="str">
        <f t="shared" si="34"/>
        <v>1311</v>
      </c>
      <c r="K394" s="286" t="str">
        <f t="shared" si="35"/>
        <v>01</v>
      </c>
      <c r="L394" s="274" t="s">
        <v>1660</v>
      </c>
      <c r="M394" s="281">
        <v>44382</v>
      </c>
      <c r="N394" s="273"/>
    </row>
    <row r="395" spans="1:14">
      <c r="A395" s="286">
        <v>385</v>
      </c>
      <c r="B395" s="278" t="s">
        <v>1284</v>
      </c>
      <c r="C395" s="279" t="s">
        <v>1285</v>
      </c>
      <c r="D395" s="287" t="str">
        <f t="shared" si="30"/>
        <v>YNN</v>
      </c>
      <c r="E395" s="287" t="str">
        <f t="shared" si="31"/>
        <v>TR</v>
      </c>
      <c r="F395" s="287" t="str">
        <f t="shared" si="32"/>
        <v>102</v>
      </c>
      <c r="G395" s="276"/>
      <c r="H395" s="280" t="s">
        <v>868</v>
      </c>
      <c r="I395" s="287" t="str">
        <f t="shared" si="33"/>
        <v>DD</v>
      </c>
      <c r="J395" s="287" t="str">
        <f t="shared" si="34"/>
        <v>1312</v>
      </c>
      <c r="K395" s="286" t="str">
        <f t="shared" si="35"/>
        <v>01</v>
      </c>
      <c r="L395" s="274" t="s">
        <v>1660</v>
      </c>
      <c r="M395" s="281">
        <v>44382</v>
      </c>
      <c r="N395" s="273"/>
    </row>
    <row r="396" spans="1:14">
      <c r="A396" s="272">
        <v>386</v>
      </c>
      <c r="B396" s="278" t="s">
        <v>1286</v>
      </c>
      <c r="C396" s="279" t="s">
        <v>1287</v>
      </c>
      <c r="D396" s="287" t="str">
        <f t="shared" ref="D396:D432" si="36">LEFT($B396,3)</f>
        <v>YNN</v>
      </c>
      <c r="E396" s="287" t="str">
        <f t="shared" ref="E396:E432" si="37">MID($B396,5,2)</f>
        <v>TR</v>
      </c>
      <c r="F396" s="287" t="str">
        <f t="shared" ref="F396:F432" si="38">MID($B396,8,3)</f>
        <v>102</v>
      </c>
      <c r="G396" s="276"/>
      <c r="H396" s="280" t="s">
        <v>868</v>
      </c>
      <c r="I396" s="287" t="str">
        <f t="shared" ref="I396:I432" si="39">MID($B396,21,2)</f>
        <v>DD</v>
      </c>
      <c r="J396" s="287" t="str">
        <f t="shared" ref="J396:J432" si="40">MID($B396,24,4)</f>
        <v>1313</v>
      </c>
      <c r="K396" s="286" t="str">
        <f t="shared" ref="K396:K432" si="41">MID($B396,29,2)</f>
        <v>01</v>
      </c>
      <c r="L396" s="274" t="s">
        <v>1660</v>
      </c>
      <c r="M396" s="281">
        <v>44382</v>
      </c>
      <c r="N396" s="273"/>
    </row>
    <row r="397" spans="1:14">
      <c r="A397" s="286">
        <v>387</v>
      </c>
      <c r="B397" s="278" t="s">
        <v>1288</v>
      </c>
      <c r="C397" s="279" t="s">
        <v>1289</v>
      </c>
      <c r="D397" s="287" t="str">
        <f t="shared" si="36"/>
        <v>YNN</v>
      </c>
      <c r="E397" s="287" t="str">
        <f t="shared" si="37"/>
        <v>TR</v>
      </c>
      <c r="F397" s="287" t="str">
        <f t="shared" si="38"/>
        <v>102</v>
      </c>
      <c r="G397" s="276"/>
      <c r="H397" s="280" t="s">
        <v>868</v>
      </c>
      <c r="I397" s="287" t="str">
        <f t="shared" si="39"/>
        <v>DD</v>
      </c>
      <c r="J397" s="287" t="str">
        <f t="shared" si="40"/>
        <v>1314</v>
      </c>
      <c r="K397" s="286" t="str">
        <f t="shared" si="41"/>
        <v>01</v>
      </c>
      <c r="L397" s="274" t="s">
        <v>1660</v>
      </c>
      <c r="M397" s="281">
        <v>44382</v>
      </c>
      <c r="N397" s="273"/>
    </row>
    <row r="398" spans="1:14">
      <c r="A398" s="272">
        <v>388</v>
      </c>
      <c r="B398" s="278" t="s">
        <v>1290</v>
      </c>
      <c r="C398" s="279" t="s">
        <v>1291</v>
      </c>
      <c r="D398" s="287" t="str">
        <f t="shared" si="36"/>
        <v>YNN</v>
      </c>
      <c r="E398" s="287" t="str">
        <f t="shared" si="37"/>
        <v>TR</v>
      </c>
      <c r="F398" s="287" t="str">
        <f t="shared" si="38"/>
        <v>102</v>
      </c>
      <c r="G398" s="276"/>
      <c r="H398" s="280" t="s">
        <v>868</v>
      </c>
      <c r="I398" s="287" t="str">
        <f t="shared" si="39"/>
        <v>DD</v>
      </c>
      <c r="J398" s="287" t="str">
        <f t="shared" si="40"/>
        <v>1315</v>
      </c>
      <c r="K398" s="286" t="str">
        <f t="shared" si="41"/>
        <v>01</v>
      </c>
      <c r="L398" s="274" t="s">
        <v>1660</v>
      </c>
      <c r="M398" s="281">
        <v>44382</v>
      </c>
      <c r="N398" s="273"/>
    </row>
    <row r="399" spans="1:14">
      <c r="A399" s="286">
        <v>389</v>
      </c>
      <c r="B399" s="278" t="s">
        <v>1292</v>
      </c>
      <c r="C399" s="279" t="s">
        <v>1293</v>
      </c>
      <c r="D399" s="287" t="str">
        <f t="shared" si="36"/>
        <v>YNN</v>
      </c>
      <c r="E399" s="287" t="str">
        <f t="shared" si="37"/>
        <v>TR</v>
      </c>
      <c r="F399" s="287" t="str">
        <f t="shared" si="38"/>
        <v>102</v>
      </c>
      <c r="G399" s="276"/>
      <c r="H399" s="280" t="s">
        <v>868</v>
      </c>
      <c r="I399" s="287" t="str">
        <f t="shared" si="39"/>
        <v>DD</v>
      </c>
      <c r="J399" s="287" t="str">
        <f t="shared" si="40"/>
        <v>1316</v>
      </c>
      <c r="K399" s="286" t="str">
        <f t="shared" si="41"/>
        <v>01</v>
      </c>
      <c r="L399" s="274" t="s">
        <v>1660</v>
      </c>
      <c r="M399" s="281">
        <v>44382</v>
      </c>
      <c r="N399" s="273"/>
    </row>
    <row r="400" spans="1:14">
      <c r="A400" s="272">
        <v>390</v>
      </c>
      <c r="B400" s="278" t="s">
        <v>1294</v>
      </c>
      <c r="C400" s="279" t="s">
        <v>1295</v>
      </c>
      <c r="D400" s="287" t="str">
        <f t="shared" si="36"/>
        <v>YNN</v>
      </c>
      <c r="E400" s="287" t="str">
        <f t="shared" si="37"/>
        <v>TR</v>
      </c>
      <c r="F400" s="287" t="str">
        <f t="shared" si="38"/>
        <v>102</v>
      </c>
      <c r="G400" s="276"/>
      <c r="H400" s="280" t="s">
        <v>868</v>
      </c>
      <c r="I400" s="287" t="str">
        <f t="shared" si="39"/>
        <v>DD</v>
      </c>
      <c r="J400" s="287" t="str">
        <f t="shared" si="40"/>
        <v>1317</v>
      </c>
      <c r="K400" s="286" t="str">
        <f t="shared" si="41"/>
        <v>01</v>
      </c>
      <c r="L400" s="274" t="s">
        <v>1660</v>
      </c>
      <c r="M400" s="281">
        <v>44382</v>
      </c>
      <c r="N400" s="273"/>
    </row>
    <row r="401" spans="1:14">
      <c r="A401" s="286">
        <v>391</v>
      </c>
      <c r="B401" s="278" t="s">
        <v>1296</v>
      </c>
      <c r="C401" s="279" t="s">
        <v>1297</v>
      </c>
      <c r="D401" s="287" t="str">
        <f t="shared" si="36"/>
        <v>YNN</v>
      </c>
      <c r="E401" s="287" t="str">
        <f t="shared" si="37"/>
        <v>TR</v>
      </c>
      <c r="F401" s="287" t="str">
        <f t="shared" si="38"/>
        <v>102</v>
      </c>
      <c r="G401" s="276"/>
      <c r="H401" s="280" t="s">
        <v>868</v>
      </c>
      <c r="I401" s="287" t="str">
        <f t="shared" si="39"/>
        <v>DD</v>
      </c>
      <c r="J401" s="287" t="str">
        <f t="shared" si="40"/>
        <v>1911</v>
      </c>
      <c r="K401" s="286" t="str">
        <f t="shared" si="41"/>
        <v>01</v>
      </c>
      <c r="L401" s="274" t="s">
        <v>1660</v>
      </c>
      <c r="M401" s="281">
        <v>44382</v>
      </c>
      <c r="N401" s="273"/>
    </row>
    <row r="402" spans="1:14">
      <c r="A402" s="272">
        <v>392</v>
      </c>
      <c r="B402" s="278" t="s">
        <v>1298</v>
      </c>
      <c r="C402" s="279" t="s">
        <v>1299</v>
      </c>
      <c r="D402" s="287" t="str">
        <f t="shared" si="36"/>
        <v>YNN</v>
      </c>
      <c r="E402" s="287" t="str">
        <f t="shared" si="37"/>
        <v>TR</v>
      </c>
      <c r="F402" s="287" t="str">
        <f t="shared" si="38"/>
        <v>102</v>
      </c>
      <c r="G402" s="276"/>
      <c r="H402" s="280" t="s">
        <v>868</v>
      </c>
      <c r="I402" s="287" t="str">
        <f t="shared" si="39"/>
        <v>DD</v>
      </c>
      <c r="J402" s="287" t="str">
        <f t="shared" si="40"/>
        <v>1915</v>
      </c>
      <c r="K402" s="286" t="str">
        <f t="shared" si="41"/>
        <v>01</v>
      </c>
      <c r="L402" s="274" t="s">
        <v>1660</v>
      </c>
      <c r="M402" s="281">
        <v>44382</v>
      </c>
      <c r="N402" s="273"/>
    </row>
    <row r="403" spans="1:14">
      <c r="A403" s="286">
        <v>393</v>
      </c>
      <c r="B403" s="278" t="s">
        <v>1300</v>
      </c>
      <c r="C403" s="279" t="s">
        <v>1301</v>
      </c>
      <c r="D403" s="287" t="str">
        <f t="shared" si="36"/>
        <v>YNN</v>
      </c>
      <c r="E403" s="287" t="str">
        <f t="shared" si="37"/>
        <v>TR</v>
      </c>
      <c r="F403" s="287" t="str">
        <f t="shared" si="38"/>
        <v>102</v>
      </c>
      <c r="G403" s="276"/>
      <c r="H403" s="280" t="s">
        <v>868</v>
      </c>
      <c r="I403" s="287" t="str">
        <f t="shared" si="39"/>
        <v>DD</v>
      </c>
      <c r="J403" s="287" t="str">
        <f t="shared" si="40"/>
        <v>1916</v>
      </c>
      <c r="K403" s="286" t="str">
        <f t="shared" si="41"/>
        <v>01</v>
      </c>
      <c r="L403" s="274" t="s">
        <v>1660</v>
      </c>
      <c r="M403" s="281">
        <v>44382</v>
      </c>
      <c r="N403" s="273"/>
    </row>
    <row r="404" spans="1:14">
      <c r="A404" s="272">
        <v>394</v>
      </c>
      <c r="B404" s="278" t="s">
        <v>1302</v>
      </c>
      <c r="C404" s="279" t="s">
        <v>1303</v>
      </c>
      <c r="D404" s="287" t="str">
        <f t="shared" si="36"/>
        <v>YNN</v>
      </c>
      <c r="E404" s="287" t="str">
        <f t="shared" si="37"/>
        <v>TR</v>
      </c>
      <c r="F404" s="287" t="str">
        <f t="shared" si="38"/>
        <v>102</v>
      </c>
      <c r="G404" s="276"/>
      <c r="H404" s="280" t="s">
        <v>868</v>
      </c>
      <c r="I404" s="287" t="str">
        <f t="shared" si="39"/>
        <v>DD</v>
      </c>
      <c r="J404" s="287" t="str">
        <f t="shared" si="40"/>
        <v>1935</v>
      </c>
      <c r="K404" s="286" t="str">
        <f t="shared" si="41"/>
        <v>01</v>
      </c>
      <c r="L404" s="274" t="s">
        <v>1660</v>
      </c>
      <c r="M404" s="281">
        <v>44382</v>
      </c>
      <c r="N404" s="273"/>
    </row>
    <row r="405" spans="1:14">
      <c r="A405" s="286">
        <v>395</v>
      </c>
      <c r="B405" s="278" t="s">
        <v>1304</v>
      </c>
      <c r="C405" s="279" t="s">
        <v>1305</v>
      </c>
      <c r="D405" s="287" t="str">
        <f t="shared" si="36"/>
        <v>YNN</v>
      </c>
      <c r="E405" s="287" t="str">
        <f t="shared" si="37"/>
        <v>TR</v>
      </c>
      <c r="F405" s="287" t="str">
        <f t="shared" si="38"/>
        <v>102</v>
      </c>
      <c r="G405" s="276"/>
      <c r="H405" s="280" t="s">
        <v>868</v>
      </c>
      <c r="I405" s="287" t="str">
        <f t="shared" si="39"/>
        <v>DD</v>
      </c>
      <c r="J405" s="287" t="str">
        <f t="shared" si="40"/>
        <v>1936</v>
      </c>
      <c r="K405" s="286" t="str">
        <f t="shared" si="41"/>
        <v>01</v>
      </c>
      <c r="L405" s="274" t="s">
        <v>1660</v>
      </c>
      <c r="M405" s="281">
        <v>44382</v>
      </c>
      <c r="N405" s="273"/>
    </row>
    <row r="406" spans="1:14">
      <c r="A406" s="272">
        <v>396</v>
      </c>
      <c r="B406" s="278" t="s">
        <v>1306</v>
      </c>
      <c r="C406" s="279" t="s">
        <v>1307</v>
      </c>
      <c r="D406" s="287" t="str">
        <f t="shared" si="36"/>
        <v>YNN</v>
      </c>
      <c r="E406" s="287" t="str">
        <f t="shared" si="37"/>
        <v>TR</v>
      </c>
      <c r="F406" s="287" t="str">
        <f t="shared" si="38"/>
        <v>102</v>
      </c>
      <c r="G406" s="276"/>
      <c r="H406" s="280" t="s">
        <v>868</v>
      </c>
      <c r="I406" s="287" t="str">
        <f t="shared" si="39"/>
        <v>DD</v>
      </c>
      <c r="J406" s="287" t="str">
        <f t="shared" si="40"/>
        <v>0301</v>
      </c>
      <c r="K406" s="286" t="str">
        <f t="shared" si="41"/>
        <v>01</v>
      </c>
      <c r="L406" s="274" t="s">
        <v>1660</v>
      </c>
      <c r="M406" s="281">
        <v>44382</v>
      </c>
      <c r="N406" s="273"/>
    </row>
    <row r="407" spans="1:14">
      <c r="A407" s="286">
        <v>397</v>
      </c>
      <c r="B407" s="278" t="s">
        <v>1422</v>
      </c>
      <c r="C407" s="279" t="s">
        <v>1423</v>
      </c>
      <c r="D407" s="287" t="str">
        <f t="shared" si="36"/>
        <v>YNN</v>
      </c>
      <c r="E407" s="287" t="str">
        <f t="shared" si="37"/>
        <v>TR</v>
      </c>
      <c r="F407" s="287" t="str">
        <f t="shared" si="38"/>
        <v>102</v>
      </c>
      <c r="G407" s="276"/>
      <c r="H407" s="280" t="s">
        <v>458</v>
      </c>
      <c r="I407" s="287" t="str">
        <f t="shared" si="39"/>
        <v>DD</v>
      </c>
      <c r="J407" s="287" t="str">
        <f t="shared" si="40"/>
        <v>13XX</v>
      </c>
      <c r="K407" s="286" t="str">
        <f t="shared" si="41"/>
        <v/>
      </c>
      <c r="L407" s="274" t="s">
        <v>1660</v>
      </c>
      <c r="M407" s="281">
        <v>44382</v>
      </c>
      <c r="N407" s="273"/>
    </row>
    <row r="408" spans="1:14">
      <c r="A408" s="272">
        <v>398</v>
      </c>
      <c r="B408" s="278" t="s">
        <v>1424</v>
      </c>
      <c r="C408" s="279" t="s">
        <v>1425</v>
      </c>
      <c r="D408" s="287" t="str">
        <f t="shared" si="36"/>
        <v>YNN</v>
      </c>
      <c r="E408" s="287" t="str">
        <f t="shared" si="37"/>
        <v>TR</v>
      </c>
      <c r="F408" s="287" t="str">
        <f t="shared" si="38"/>
        <v>102</v>
      </c>
      <c r="G408" s="276"/>
      <c r="H408" s="280" t="s">
        <v>458</v>
      </c>
      <c r="I408" s="287" t="str">
        <f t="shared" si="39"/>
        <v>DD</v>
      </c>
      <c r="J408" s="287" t="str">
        <f t="shared" si="40"/>
        <v>191X</v>
      </c>
      <c r="K408" s="286" t="str">
        <f t="shared" si="41"/>
        <v/>
      </c>
      <c r="L408" s="274" t="s">
        <v>1660</v>
      </c>
      <c r="M408" s="281">
        <v>44382</v>
      </c>
      <c r="N408" s="273"/>
    </row>
    <row r="409" spans="1:14">
      <c r="A409" s="286">
        <v>399</v>
      </c>
      <c r="B409" s="278" t="s">
        <v>1426</v>
      </c>
      <c r="C409" s="279" t="s">
        <v>1427</v>
      </c>
      <c r="D409" s="287" t="str">
        <f t="shared" si="36"/>
        <v>YNN</v>
      </c>
      <c r="E409" s="287" t="str">
        <f t="shared" si="37"/>
        <v>TR</v>
      </c>
      <c r="F409" s="287" t="str">
        <f t="shared" si="38"/>
        <v>102</v>
      </c>
      <c r="G409" s="276"/>
      <c r="H409" s="280" t="s">
        <v>458</v>
      </c>
      <c r="I409" s="287" t="str">
        <f t="shared" si="39"/>
        <v>DD</v>
      </c>
      <c r="J409" s="287" t="str">
        <f t="shared" si="40"/>
        <v>193X</v>
      </c>
      <c r="K409" s="286" t="str">
        <f t="shared" si="41"/>
        <v/>
      </c>
      <c r="L409" s="274" t="s">
        <v>1660</v>
      </c>
      <c r="M409" s="281">
        <v>44382</v>
      </c>
      <c r="N409" s="273"/>
    </row>
    <row r="410" spans="1:14">
      <c r="A410" s="272">
        <v>400</v>
      </c>
      <c r="B410" s="278" t="s">
        <v>1533</v>
      </c>
      <c r="C410" s="279" t="s">
        <v>1428</v>
      </c>
      <c r="D410" s="287" t="str">
        <f t="shared" si="36"/>
        <v>YNN</v>
      </c>
      <c r="E410" s="287" t="str">
        <f t="shared" si="37"/>
        <v>TR</v>
      </c>
      <c r="F410" s="287" t="str">
        <f t="shared" si="38"/>
        <v>102</v>
      </c>
      <c r="G410" s="276"/>
      <c r="H410" s="280" t="s">
        <v>458</v>
      </c>
      <c r="I410" s="287" t="str">
        <f t="shared" si="39"/>
        <v>DD</v>
      </c>
      <c r="J410" s="287" t="str">
        <f t="shared" si="40"/>
        <v>030X</v>
      </c>
      <c r="K410" s="286" t="str">
        <f t="shared" si="41"/>
        <v/>
      </c>
      <c r="L410" s="274" t="s">
        <v>1660</v>
      </c>
      <c r="M410" s="281">
        <v>44382</v>
      </c>
      <c r="N410" s="273"/>
    </row>
    <row r="411" spans="1:14">
      <c r="A411" s="286">
        <v>401</v>
      </c>
      <c r="B411" s="278" t="s">
        <v>1534</v>
      </c>
      <c r="C411" s="279" t="s">
        <v>1535</v>
      </c>
      <c r="D411" s="287" t="str">
        <f t="shared" si="36"/>
        <v>YNN</v>
      </c>
      <c r="E411" s="287" t="str">
        <f t="shared" si="37"/>
        <v>TR</v>
      </c>
      <c r="F411" s="287" t="str">
        <f t="shared" si="38"/>
        <v>102</v>
      </c>
      <c r="G411" s="276"/>
      <c r="H411" s="280" t="s">
        <v>868</v>
      </c>
      <c r="I411" s="287" t="str">
        <f t="shared" si="39"/>
        <v>DD</v>
      </c>
      <c r="J411" s="287" t="str">
        <f t="shared" si="40"/>
        <v>1917</v>
      </c>
      <c r="K411" s="286" t="str">
        <f t="shared" si="41"/>
        <v>00</v>
      </c>
      <c r="L411" s="274" t="s">
        <v>1660</v>
      </c>
      <c r="M411" s="281">
        <v>44382</v>
      </c>
      <c r="N411" s="273"/>
    </row>
    <row r="412" spans="1:14">
      <c r="A412" s="272">
        <v>402</v>
      </c>
      <c r="B412" s="278" t="s">
        <v>1308</v>
      </c>
      <c r="C412" s="279" t="s">
        <v>1309</v>
      </c>
      <c r="D412" s="287" t="str">
        <f t="shared" si="36"/>
        <v>MRT</v>
      </c>
      <c r="E412" s="287" t="str">
        <f t="shared" si="37"/>
        <v>UT</v>
      </c>
      <c r="F412" s="287" t="str">
        <f t="shared" si="38"/>
        <v>102</v>
      </c>
      <c r="G412" s="276"/>
      <c r="H412" s="280" t="s">
        <v>868</v>
      </c>
      <c r="I412" s="287" t="str">
        <f t="shared" si="39"/>
        <v>DD</v>
      </c>
      <c r="J412" s="287" t="str">
        <f t="shared" si="40"/>
        <v>1311</v>
      </c>
      <c r="K412" s="286" t="str">
        <f t="shared" si="41"/>
        <v>01</v>
      </c>
      <c r="L412" s="274" t="s">
        <v>1660</v>
      </c>
      <c r="M412" s="281">
        <v>44382</v>
      </c>
      <c r="N412" s="273"/>
    </row>
    <row r="413" spans="1:14">
      <c r="A413" s="286">
        <v>403</v>
      </c>
      <c r="B413" s="278" t="s">
        <v>1310</v>
      </c>
      <c r="C413" s="279" t="s">
        <v>1311</v>
      </c>
      <c r="D413" s="287" t="str">
        <f t="shared" si="36"/>
        <v>MRT</v>
      </c>
      <c r="E413" s="287" t="str">
        <f t="shared" si="37"/>
        <v>UT</v>
      </c>
      <c r="F413" s="287" t="str">
        <f t="shared" si="38"/>
        <v>102</v>
      </c>
      <c r="G413" s="276"/>
      <c r="H413" s="280" t="s">
        <v>868</v>
      </c>
      <c r="I413" s="287" t="str">
        <f t="shared" si="39"/>
        <v>DD</v>
      </c>
      <c r="J413" s="287" t="str">
        <f t="shared" si="40"/>
        <v>1312</v>
      </c>
      <c r="K413" s="286" t="str">
        <f t="shared" si="41"/>
        <v>01</v>
      </c>
      <c r="L413" s="274" t="s">
        <v>1660</v>
      </c>
      <c r="M413" s="281">
        <v>44382</v>
      </c>
      <c r="N413" s="273"/>
    </row>
    <row r="414" spans="1:14">
      <c r="A414" s="272">
        <v>404</v>
      </c>
      <c r="B414" s="278" t="s">
        <v>1312</v>
      </c>
      <c r="C414" s="279" t="s">
        <v>1313</v>
      </c>
      <c r="D414" s="287" t="str">
        <f t="shared" si="36"/>
        <v>MRT</v>
      </c>
      <c r="E414" s="287" t="str">
        <f t="shared" si="37"/>
        <v>UT</v>
      </c>
      <c r="F414" s="287" t="str">
        <f t="shared" si="38"/>
        <v>102</v>
      </c>
      <c r="G414" s="276"/>
      <c r="H414" s="280" t="s">
        <v>868</v>
      </c>
      <c r="I414" s="287" t="str">
        <f t="shared" si="39"/>
        <v>DD</v>
      </c>
      <c r="J414" s="287" t="str">
        <f t="shared" si="40"/>
        <v>1313</v>
      </c>
      <c r="K414" s="286" t="str">
        <f t="shared" si="41"/>
        <v>01</v>
      </c>
      <c r="L414" s="274" t="s">
        <v>1660</v>
      </c>
      <c r="M414" s="281">
        <v>44382</v>
      </c>
      <c r="N414" s="273"/>
    </row>
    <row r="415" spans="1:14">
      <c r="A415" s="286">
        <v>405</v>
      </c>
      <c r="B415" s="278" t="s">
        <v>1314</v>
      </c>
      <c r="C415" s="279" t="s">
        <v>1315</v>
      </c>
      <c r="D415" s="287" t="str">
        <f t="shared" si="36"/>
        <v>MRT</v>
      </c>
      <c r="E415" s="287" t="str">
        <f t="shared" si="37"/>
        <v>UT</v>
      </c>
      <c r="F415" s="287" t="str">
        <f t="shared" si="38"/>
        <v>102</v>
      </c>
      <c r="G415" s="276"/>
      <c r="H415" s="280" t="s">
        <v>868</v>
      </c>
      <c r="I415" s="287" t="str">
        <f t="shared" si="39"/>
        <v>DD</v>
      </c>
      <c r="J415" s="287" t="str">
        <f t="shared" si="40"/>
        <v>1314</v>
      </c>
      <c r="K415" s="286" t="str">
        <f t="shared" si="41"/>
        <v>01</v>
      </c>
      <c r="L415" s="274" t="s">
        <v>1660</v>
      </c>
      <c r="M415" s="281">
        <v>44382</v>
      </c>
      <c r="N415" s="273"/>
    </row>
    <row r="416" spans="1:14">
      <c r="A416" s="272">
        <v>406</v>
      </c>
      <c r="B416" s="278" t="s">
        <v>1316</v>
      </c>
      <c r="C416" s="279" t="s">
        <v>1317</v>
      </c>
      <c r="D416" s="287" t="str">
        <f t="shared" si="36"/>
        <v>MRT</v>
      </c>
      <c r="E416" s="287" t="str">
        <f t="shared" si="37"/>
        <v>UT</v>
      </c>
      <c r="F416" s="287" t="str">
        <f t="shared" si="38"/>
        <v>102</v>
      </c>
      <c r="G416" s="276"/>
      <c r="H416" s="280" t="s">
        <v>868</v>
      </c>
      <c r="I416" s="287" t="str">
        <f t="shared" si="39"/>
        <v>DD</v>
      </c>
      <c r="J416" s="287" t="str">
        <f t="shared" si="40"/>
        <v>1315</v>
      </c>
      <c r="K416" s="286" t="str">
        <f t="shared" si="41"/>
        <v>01</v>
      </c>
      <c r="L416" s="274" t="s">
        <v>1660</v>
      </c>
      <c r="M416" s="281">
        <v>44382</v>
      </c>
      <c r="N416" s="273"/>
    </row>
    <row r="417" spans="1:14">
      <c r="A417" s="286">
        <v>407</v>
      </c>
      <c r="B417" s="278" t="s">
        <v>1775</v>
      </c>
      <c r="C417" s="279" t="s">
        <v>1613</v>
      </c>
      <c r="D417" s="287" t="str">
        <f t="shared" si="36"/>
        <v>MRT</v>
      </c>
      <c r="E417" s="287" t="str">
        <f t="shared" si="37"/>
        <v>UT</v>
      </c>
      <c r="F417" s="287" t="str">
        <f t="shared" si="38"/>
        <v>102</v>
      </c>
      <c r="G417" s="276"/>
      <c r="H417" s="280" t="s">
        <v>868</v>
      </c>
      <c r="I417" s="287" t="str">
        <f t="shared" si="39"/>
        <v>DD</v>
      </c>
      <c r="J417" s="287" t="str">
        <f t="shared" si="40"/>
        <v>1316</v>
      </c>
      <c r="K417" s="286" t="str">
        <f t="shared" si="41"/>
        <v>02</v>
      </c>
      <c r="L417" s="274" t="s">
        <v>1660</v>
      </c>
      <c r="M417" s="281">
        <v>44390</v>
      </c>
      <c r="N417" s="273"/>
    </row>
    <row r="418" spans="1:14">
      <c r="A418" s="272">
        <v>408</v>
      </c>
      <c r="B418" s="278" t="s">
        <v>1318</v>
      </c>
      <c r="C418" s="279" t="s">
        <v>1319</v>
      </c>
      <c r="D418" s="287" t="str">
        <f t="shared" si="36"/>
        <v>MRT</v>
      </c>
      <c r="E418" s="287" t="str">
        <f t="shared" si="37"/>
        <v>UT</v>
      </c>
      <c r="F418" s="287" t="str">
        <f t="shared" si="38"/>
        <v>102</v>
      </c>
      <c r="G418" s="276"/>
      <c r="H418" s="280" t="s">
        <v>868</v>
      </c>
      <c r="I418" s="287" t="str">
        <f t="shared" si="39"/>
        <v>DD</v>
      </c>
      <c r="J418" s="287" t="str">
        <f t="shared" si="40"/>
        <v>1317</v>
      </c>
      <c r="K418" s="286" t="str">
        <f t="shared" si="41"/>
        <v>01</v>
      </c>
      <c r="L418" s="274" t="s">
        <v>1660</v>
      </c>
      <c r="M418" s="281">
        <v>44382</v>
      </c>
      <c r="N418" s="273"/>
    </row>
    <row r="419" spans="1:14">
      <c r="A419" s="286">
        <v>409</v>
      </c>
      <c r="B419" s="278" t="s">
        <v>1392</v>
      </c>
      <c r="C419" s="279" t="s">
        <v>1393</v>
      </c>
      <c r="D419" s="287" t="str">
        <f t="shared" si="36"/>
        <v>MRT</v>
      </c>
      <c r="E419" s="287" t="str">
        <f t="shared" si="37"/>
        <v>UT</v>
      </c>
      <c r="F419" s="287" t="str">
        <f t="shared" si="38"/>
        <v>102</v>
      </c>
      <c r="G419" s="276"/>
      <c r="H419" s="280" t="s">
        <v>458</v>
      </c>
      <c r="I419" s="287" t="str">
        <f t="shared" si="39"/>
        <v>DD</v>
      </c>
      <c r="J419" s="287" t="str">
        <f t="shared" si="40"/>
        <v>13XX</v>
      </c>
      <c r="K419" s="286" t="str">
        <f t="shared" si="41"/>
        <v/>
      </c>
      <c r="L419" s="274" t="s">
        <v>1660</v>
      </c>
      <c r="M419" s="281">
        <v>44390</v>
      </c>
      <c r="N419" s="273"/>
    </row>
    <row r="420" spans="1:14" ht="28.8">
      <c r="A420" s="272">
        <v>410</v>
      </c>
      <c r="B420" s="278" t="s">
        <v>1132</v>
      </c>
      <c r="C420" s="279" t="s">
        <v>1133</v>
      </c>
      <c r="D420" s="287" t="str">
        <f t="shared" si="36"/>
        <v>YNN</v>
      </c>
      <c r="E420" s="287" t="str">
        <f t="shared" si="37"/>
        <v>UT</v>
      </c>
      <c r="F420" s="287" t="str">
        <f t="shared" si="38"/>
        <v>102</v>
      </c>
      <c r="G420" s="276"/>
      <c r="H420" s="280" t="s">
        <v>868</v>
      </c>
      <c r="I420" s="287" t="str">
        <f t="shared" si="39"/>
        <v>DD</v>
      </c>
      <c r="J420" s="287" t="str">
        <f t="shared" si="40"/>
        <v>1811</v>
      </c>
      <c r="K420" s="286" t="str">
        <f t="shared" si="41"/>
        <v>01</v>
      </c>
      <c r="L420" s="274" t="s">
        <v>1660</v>
      </c>
      <c r="M420" s="281">
        <v>44382</v>
      </c>
      <c r="N420" s="273"/>
    </row>
    <row r="421" spans="1:14" ht="28.8">
      <c r="A421" s="286">
        <v>411</v>
      </c>
      <c r="B421" s="278" t="s">
        <v>1134</v>
      </c>
      <c r="C421" s="279" t="s">
        <v>1135</v>
      </c>
      <c r="D421" s="287" t="str">
        <f t="shared" si="36"/>
        <v>YNN</v>
      </c>
      <c r="E421" s="287" t="str">
        <f t="shared" si="37"/>
        <v>UT</v>
      </c>
      <c r="F421" s="287" t="str">
        <f t="shared" si="38"/>
        <v>102</v>
      </c>
      <c r="G421" s="276"/>
      <c r="H421" s="280" t="s">
        <v>868</v>
      </c>
      <c r="I421" s="287" t="str">
        <f t="shared" si="39"/>
        <v>DD</v>
      </c>
      <c r="J421" s="287" t="str">
        <f t="shared" si="40"/>
        <v>1812</v>
      </c>
      <c r="K421" s="286" t="str">
        <f t="shared" si="41"/>
        <v>01</v>
      </c>
      <c r="L421" s="274" t="s">
        <v>1660</v>
      </c>
      <c r="M421" s="281">
        <v>44382</v>
      </c>
      <c r="N421" s="273"/>
    </row>
    <row r="422" spans="1:14" ht="28.8">
      <c r="A422" s="272">
        <v>412</v>
      </c>
      <c r="B422" s="278" t="s">
        <v>1136</v>
      </c>
      <c r="C422" s="279" t="s">
        <v>1137</v>
      </c>
      <c r="D422" s="287" t="str">
        <f t="shared" si="36"/>
        <v>YNN</v>
      </c>
      <c r="E422" s="287" t="str">
        <f t="shared" si="37"/>
        <v>UT</v>
      </c>
      <c r="F422" s="287" t="str">
        <f t="shared" si="38"/>
        <v>102</v>
      </c>
      <c r="G422" s="276"/>
      <c r="H422" s="280" t="s">
        <v>868</v>
      </c>
      <c r="I422" s="287" t="str">
        <f t="shared" si="39"/>
        <v>DD</v>
      </c>
      <c r="J422" s="287" t="str">
        <f t="shared" si="40"/>
        <v>1813</v>
      </c>
      <c r="K422" s="286" t="str">
        <f t="shared" si="41"/>
        <v>01</v>
      </c>
      <c r="L422" s="274" t="s">
        <v>1660</v>
      </c>
      <c r="M422" s="281">
        <v>44382</v>
      </c>
      <c r="N422" s="273"/>
    </row>
    <row r="423" spans="1:14" ht="28.8">
      <c r="A423" s="286">
        <v>413</v>
      </c>
      <c r="B423" s="278" t="s">
        <v>1138</v>
      </c>
      <c r="C423" s="279" t="s">
        <v>1139</v>
      </c>
      <c r="D423" s="287" t="str">
        <f t="shared" si="36"/>
        <v>YNN</v>
      </c>
      <c r="E423" s="287" t="str">
        <f t="shared" si="37"/>
        <v>UT</v>
      </c>
      <c r="F423" s="287" t="str">
        <f t="shared" si="38"/>
        <v>102</v>
      </c>
      <c r="G423" s="276"/>
      <c r="H423" s="280" t="s">
        <v>868</v>
      </c>
      <c r="I423" s="287" t="str">
        <f t="shared" si="39"/>
        <v>DD</v>
      </c>
      <c r="J423" s="287" t="str">
        <f t="shared" si="40"/>
        <v>1814</v>
      </c>
      <c r="K423" s="286" t="str">
        <f t="shared" si="41"/>
        <v>01</v>
      </c>
      <c r="L423" s="274" t="s">
        <v>1660</v>
      </c>
      <c r="M423" s="281">
        <v>44382</v>
      </c>
      <c r="N423" s="273"/>
    </row>
    <row r="424" spans="1:14">
      <c r="A424" s="272">
        <v>414</v>
      </c>
      <c r="B424" s="278" t="s">
        <v>1438</v>
      </c>
      <c r="C424" s="279" t="s">
        <v>1439</v>
      </c>
      <c r="D424" s="287" t="str">
        <f t="shared" si="36"/>
        <v>YNN</v>
      </c>
      <c r="E424" s="287" t="str">
        <f t="shared" si="37"/>
        <v>UT</v>
      </c>
      <c r="F424" s="287" t="str">
        <f t="shared" si="38"/>
        <v>102</v>
      </c>
      <c r="G424" s="276"/>
      <c r="H424" s="280" t="s">
        <v>458</v>
      </c>
      <c r="I424" s="287" t="str">
        <f t="shared" si="39"/>
        <v>DD</v>
      </c>
      <c r="J424" s="287" t="str">
        <f t="shared" si="40"/>
        <v>18XX</v>
      </c>
      <c r="K424" s="286" t="str">
        <f t="shared" si="41"/>
        <v/>
      </c>
      <c r="L424" s="274" t="s">
        <v>1660</v>
      </c>
      <c r="M424" s="281">
        <v>44382</v>
      </c>
      <c r="N424" s="273"/>
    </row>
    <row r="425" spans="1:14">
      <c r="A425" s="286">
        <v>415</v>
      </c>
      <c r="B425" s="278" t="s">
        <v>1320</v>
      </c>
      <c r="C425" s="279" t="s">
        <v>1321</v>
      </c>
      <c r="D425" s="287" t="str">
        <f t="shared" si="36"/>
        <v>RME</v>
      </c>
      <c r="E425" s="287" t="str">
        <f t="shared" si="37"/>
        <v>WS</v>
      </c>
      <c r="F425" s="287" t="str">
        <f t="shared" si="38"/>
        <v>102</v>
      </c>
      <c r="G425" s="276"/>
      <c r="H425" s="280" t="s">
        <v>868</v>
      </c>
      <c r="I425" s="287" t="str">
        <f t="shared" si="39"/>
        <v>DD</v>
      </c>
      <c r="J425" s="287" t="str">
        <f t="shared" si="40"/>
        <v>1311</v>
      </c>
      <c r="K425" s="286" t="str">
        <f t="shared" si="41"/>
        <v>01</v>
      </c>
      <c r="L425" s="274" t="s">
        <v>1660</v>
      </c>
      <c r="M425" s="281">
        <v>44382</v>
      </c>
      <c r="N425" s="273"/>
    </row>
    <row r="426" spans="1:14">
      <c r="A426" s="272">
        <v>416</v>
      </c>
      <c r="B426" s="278" t="s">
        <v>1322</v>
      </c>
      <c r="C426" s="279" t="s">
        <v>1323</v>
      </c>
      <c r="D426" s="287" t="str">
        <f t="shared" si="36"/>
        <v>RME</v>
      </c>
      <c r="E426" s="287" t="str">
        <f t="shared" si="37"/>
        <v>WS</v>
      </c>
      <c r="F426" s="287" t="str">
        <f t="shared" si="38"/>
        <v>102</v>
      </c>
      <c r="G426" s="276"/>
      <c r="H426" s="280" t="s">
        <v>868</v>
      </c>
      <c r="I426" s="287" t="str">
        <f t="shared" si="39"/>
        <v>DD</v>
      </c>
      <c r="J426" s="287" t="str">
        <f t="shared" si="40"/>
        <v>1312</v>
      </c>
      <c r="K426" s="286" t="str">
        <f t="shared" si="41"/>
        <v>01</v>
      </c>
      <c r="L426" s="274" t="s">
        <v>1660</v>
      </c>
      <c r="M426" s="281">
        <v>44382</v>
      </c>
      <c r="N426" s="273"/>
    </row>
    <row r="427" spans="1:14">
      <c r="A427" s="286">
        <v>417</v>
      </c>
      <c r="B427" s="278" t="s">
        <v>1324</v>
      </c>
      <c r="C427" s="279" t="s">
        <v>1325</v>
      </c>
      <c r="D427" s="287" t="str">
        <f t="shared" si="36"/>
        <v>RME</v>
      </c>
      <c r="E427" s="287" t="str">
        <f t="shared" si="37"/>
        <v>WS</v>
      </c>
      <c r="F427" s="287" t="str">
        <f t="shared" si="38"/>
        <v>102</v>
      </c>
      <c r="G427" s="276"/>
      <c r="H427" s="280" t="s">
        <v>868</v>
      </c>
      <c r="I427" s="287" t="str">
        <f t="shared" si="39"/>
        <v>DD</v>
      </c>
      <c r="J427" s="287" t="str">
        <f t="shared" si="40"/>
        <v>1313</v>
      </c>
      <c r="K427" s="286" t="str">
        <f t="shared" si="41"/>
        <v>01</v>
      </c>
      <c r="L427" s="274" t="s">
        <v>1660</v>
      </c>
      <c r="M427" s="281">
        <v>44382</v>
      </c>
      <c r="N427" s="273"/>
    </row>
    <row r="428" spans="1:14">
      <c r="A428" s="272">
        <v>418</v>
      </c>
      <c r="B428" s="278" t="s">
        <v>1326</v>
      </c>
      <c r="C428" s="279" t="s">
        <v>1327</v>
      </c>
      <c r="D428" s="287" t="str">
        <f t="shared" si="36"/>
        <v>RME</v>
      </c>
      <c r="E428" s="287" t="str">
        <f t="shared" si="37"/>
        <v>WS</v>
      </c>
      <c r="F428" s="287" t="str">
        <f t="shared" si="38"/>
        <v>102</v>
      </c>
      <c r="G428" s="276"/>
      <c r="H428" s="280" t="s">
        <v>868</v>
      </c>
      <c r="I428" s="287" t="str">
        <f t="shared" si="39"/>
        <v>DD</v>
      </c>
      <c r="J428" s="287" t="str">
        <f t="shared" si="40"/>
        <v>1314</v>
      </c>
      <c r="K428" s="286" t="str">
        <f t="shared" si="41"/>
        <v>01</v>
      </c>
      <c r="L428" s="274" t="s">
        <v>1660</v>
      </c>
      <c r="M428" s="281">
        <v>44382</v>
      </c>
      <c r="N428" s="273"/>
    </row>
    <row r="429" spans="1:14">
      <c r="A429" s="286">
        <v>419</v>
      </c>
      <c r="B429" s="278" t="s">
        <v>1328</v>
      </c>
      <c r="C429" s="279" t="s">
        <v>1329</v>
      </c>
      <c r="D429" s="287" t="str">
        <f t="shared" si="36"/>
        <v>RME</v>
      </c>
      <c r="E429" s="287" t="str">
        <f t="shared" si="37"/>
        <v>WS</v>
      </c>
      <c r="F429" s="287" t="str">
        <f t="shared" si="38"/>
        <v>102</v>
      </c>
      <c r="G429" s="276"/>
      <c r="H429" s="280" t="s">
        <v>868</v>
      </c>
      <c r="I429" s="287" t="str">
        <f t="shared" si="39"/>
        <v>DD</v>
      </c>
      <c r="J429" s="287" t="str">
        <f t="shared" si="40"/>
        <v>1315</v>
      </c>
      <c r="K429" s="286" t="str">
        <f t="shared" si="41"/>
        <v>01</v>
      </c>
      <c r="L429" s="274" t="s">
        <v>1660</v>
      </c>
      <c r="M429" s="281">
        <v>44382</v>
      </c>
      <c r="N429" s="273"/>
    </row>
    <row r="430" spans="1:14">
      <c r="A430" s="272">
        <v>420</v>
      </c>
      <c r="B430" s="278" t="s">
        <v>1330</v>
      </c>
      <c r="C430" s="279" t="s">
        <v>1331</v>
      </c>
      <c r="D430" s="287" t="str">
        <f t="shared" si="36"/>
        <v>RME</v>
      </c>
      <c r="E430" s="287" t="str">
        <f t="shared" si="37"/>
        <v>WS</v>
      </c>
      <c r="F430" s="287" t="str">
        <f t="shared" si="38"/>
        <v>102</v>
      </c>
      <c r="G430" s="276"/>
      <c r="H430" s="280" t="s">
        <v>868</v>
      </c>
      <c r="I430" s="287" t="str">
        <f t="shared" si="39"/>
        <v>DD</v>
      </c>
      <c r="J430" s="287" t="str">
        <f t="shared" si="40"/>
        <v>1316</v>
      </c>
      <c r="K430" s="286" t="str">
        <f t="shared" si="41"/>
        <v>01</v>
      </c>
      <c r="L430" s="274" t="s">
        <v>1660</v>
      </c>
      <c r="M430" s="281">
        <v>44382</v>
      </c>
      <c r="N430" s="273"/>
    </row>
    <row r="431" spans="1:14">
      <c r="A431" s="286">
        <v>421</v>
      </c>
      <c r="B431" s="278" t="s">
        <v>1332</v>
      </c>
      <c r="C431" s="279" t="s">
        <v>1333</v>
      </c>
      <c r="D431" s="287" t="str">
        <f t="shared" si="36"/>
        <v>RME</v>
      </c>
      <c r="E431" s="287" t="str">
        <f t="shared" si="37"/>
        <v>WS</v>
      </c>
      <c r="F431" s="287" t="str">
        <f t="shared" si="38"/>
        <v>102</v>
      </c>
      <c r="G431" s="276"/>
      <c r="H431" s="280" t="s">
        <v>868</v>
      </c>
      <c r="I431" s="287" t="str">
        <f t="shared" si="39"/>
        <v>DD</v>
      </c>
      <c r="J431" s="287" t="str">
        <f t="shared" si="40"/>
        <v>1317</v>
      </c>
      <c r="K431" s="286" t="str">
        <f t="shared" si="41"/>
        <v>01</v>
      </c>
      <c r="L431" s="274" t="s">
        <v>1660</v>
      </c>
      <c r="M431" s="281">
        <v>44382</v>
      </c>
      <c r="N431" s="273"/>
    </row>
    <row r="432" spans="1:14">
      <c r="A432" s="272">
        <v>422</v>
      </c>
      <c r="B432" s="278" t="s">
        <v>1394</v>
      </c>
      <c r="C432" s="279" t="s">
        <v>1395</v>
      </c>
      <c r="D432" s="287" t="str">
        <f t="shared" si="36"/>
        <v>RME</v>
      </c>
      <c r="E432" s="287" t="str">
        <f t="shared" si="37"/>
        <v>WS</v>
      </c>
      <c r="F432" s="287" t="str">
        <f t="shared" si="38"/>
        <v>102</v>
      </c>
      <c r="G432" s="276"/>
      <c r="H432" s="280" t="s">
        <v>458</v>
      </c>
      <c r="I432" s="287" t="str">
        <f t="shared" si="39"/>
        <v>DD</v>
      </c>
      <c r="J432" s="287" t="str">
        <f t="shared" si="40"/>
        <v>13XX</v>
      </c>
      <c r="K432" s="286" t="str">
        <f t="shared" si="41"/>
        <v/>
      </c>
      <c r="L432" s="274" t="s">
        <v>1660</v>
      </c>
      <c r="M432" s="281">
        <v>44382</v>
      </c>
      <c r="N432" s="273"/>
    </row>
  </sheetData>
  <autoFilter ref="A11:M432" xr:uid="{00000000-0009-0000-0000-000001000000}"/>
  <sortState xmlns:xlrd2="http://schemas.microsoft.com/office/spreadsheetml/2017/richdata2" ref="B13:M13">
    <sortCondition ref="E13"/>
    <sortCondition ref="B13"/>
    <sortCondition ref="H13"/>
  </sortState>
  <mergeCells count="5">
    <mergeCell ref="A1:C1"/>
    <mergeCell ref="A8:C8"/>
    <mergeCell ref="E3:H3"/>
    <mergeCell ref="E4:H4"/>
    <mergeCell ref="E5:H5"/>
  </mergeCells>
  <phoneticPr fontId="29" type="noConversion"/>
  <conditionalFormatting sqref="B231">
    <cfRule type="duplicateValues" dxfId="107" priority="31"/>
  </conditionalFormatting>
  <conditionalFormatting sqref="B232:B237">
    <cfRule type="duplicateValues" dxfId="106" priority="30"/>
  </conditionalFormatting>
  <conditionalFormatting sqref="B248">
    <cfRule type="duplicateValues" dxfId="105" priority="27"/>
  </conditionalFormatting>
  <conditionalFormatting sqref="B301:B309">
    <cfRule type="duplicateValues" dxfId="104" priority="26"/>
  </conditionalFormatting>
  <conditionalFormatting sqref="B310">
    <cfRule type="duplicateValues" dxfId="103" priority="25"/>
  </conditionalFormatting>
  <conditionalFormatting sqref="B311:B328">
    <cfRule type="duplicateValues" dxfId="102" priority="24"/>
  </conditionalFormatting>
  <conditionalFormatting sqref="B333:B336">
    <cfRule type="duplicateValues" dxfId="101" priority="23"/>
  </conditionalFormatting>
  <conditionalFormatting sqref="B337:B352">
    <cfRule type="duplicateValues" dxfId="100" priority="22"/>
  </conditionalFormatting>
  <conditionalFormatting sqref="B356">
    <cfRule type="duplicateValues" dxfId="99" priority="21"/>
  </conditionalFormatting>
  <conditionalFormatting sqref="B372:B374">
    <cfRule type="duplicateValues" dxfId="98" priority="20"/>
  </conditionalFormatting>
  <conditionalFormatting sqref="B357:B371">
    <cfRule type="duplicateValues" dxfId="97" priority="34"/>
  </conditionalFormatting>
  <conditionalFormatting sqref="B329:B332">
    <cfRule type="duplicateValues" dxfId="96" priority="19"/>
  </conditionalFormatting>
  <conditionalFormatting sqref="B353:B355">
    <cfRule type="duplicateValues" dxfId="95" priority="18"/>
  </conditionalFormatting>
  <conditionalFormatting sqref="B242">
    <cfRule type="duplicateValues" dxfId="94" priority="16"/>
  </conditionalFormatting>
  <conditionalFormatting sqref="B243:B245">
    <cfRule type="duplicateValues" dxfId="93" priority="15"/>
  </conditionalFormatting>
  <conditionalFormatting sqref="B247">
    <cfRule type="duplicateValues" dxfId="92" priority="14"/>
  </conditionalFormatting>
  <conditionalFormatting sqref="B381:B393">
    <cfRule type="duplicateValues" dxfId="91" priority="35"/>
  </conditionalFormatting>
  <conditionalFormatting sqref="B394">
    <cfRule type="duplicateValues" dxfId="90" priority="36"/>
  </conditionalFormatting>
  <conditionalFormatting sqref="B238:B241">
    <cfRule type="duplicateValues" dxfId="89" priority="191"/>
  </conditionalFormatting>
  <conditionalFormatting sqref="B246 B249:B300">
    <cfRule type="duplicateValues" dxfId="88" priority="193"/>
  </conditionalFormatting>
  <conditionalFormatting sqref="B375:B380">
    <cfRule type="duplicateValues" dxfId="87" priority="194"/>
  </conditionalFormatting>
  <conditionalFormatting sqref="B412:B432">
    <cfRule type="duplicateValues" dxfId="86" priority="206"/>
  </conditionalFormatting>
  <conditionalFormatting sqref="B28:B29 B33 B31 B26 B24 B22 B20">
    <cfRule type="duplicateValues" dxfId="85" priority="8"/>
  </conditionalFormatting>
  <conditionalFormatting sqref="B52">
    <cfRule type="duplicateValues" dxfId="84" priority="7"/>
  </conditionalFormatting>
  <conditionalFormatting sqref="B53">
    <cfRule type="duplicateValues" dxfId="83" priority="6"/>
  </conditionalFormatting>
  <conditionalFormatting sqref="B44">
    <cfRule type="duplicateValues" dxfId="82" priority="5"/>
  </conditionalFormatting>
  <conditionalFormatting sqref="B40">
    <cfRule type="duplicateValues" dxfId="81" priority="4"/>
  </conditionalFormatting>
  <conditionalFormatting sqref="B45:B51 B27">
    <cfRule type="duplicateValues" dxfId="80" priority="9"/>
  </conditionalFormatting>
  <conditionalFormatting sqref="B34:B36">
    <cfRule type="duplicateValues" dxfId="79" priority="10"/>
  </conditionalFormatting>
  <conditionalFormatting sqref="B37:B39 B30 B32 B25 B23 B21 B17:B19 B41:B43">
    <cfRule type="duplicateValues" dxfId="78" priority="11"/>
  </conditionalFormatting>
  <conditionalFormatting sqref="B395:B411">
    <cfRule type="duplicateValues" dxfId="77" priority="211"/>
  </conditionalFormatting>
  <conditionalFormatting sqref="B12:B432">
    <cfRule type="duplicateValues" dxfId="76" priority="213"/>
  </conditionalFormatting>
  <printOptions horizontalCentered="1"/>
  <pageMargins left="0.70866141732283472" right="1.1023622047244095" top="1.1417322834645669" bottom="0.55118110236220474" header="0.31496062992125984" footer="0.31496062992125984"/>
  <pageSetup paperSize="8" scale="10" fitToHeight="35" orientation="landscape" r:id="rId1"/>
  <headerFooter>
    <oddFooter>&amp;C&amp;12עמוד &amp;P מ-&amp;N&amp;R&amp;12מהדורה: 01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6" id="{EB1CEBED-C75D-4C3D-B2A4-E5365E394C90}">
            <xm:f>ISERROR(MATCH(E433,LIST!$B$2:$B$90,0))</xm:f>
            <x14:dxf>
              <font>
                <u val="none"/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E433:E872</xm:sqref>
        </x14:conditionalFormatting>
        <x14:conditionalFormatting xmlns:xm="http://schemas.microsoft.com/office/excel/2006/main">
          <x14:cfRule type="expression" priority="185" id="{049C94C9-AA72-4C5A-91D1-25D7707E12C1}">
            <xm:f>ISERROR(MATCH(D433,LIST!$A$2:$A$19,0))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D433:D872</xm:sqref>
        </x14:conditionalFormatting>
        <x14:conditionalFormatting xmlns:xm="http://schemas.microsoft.com/office/excel/2006/main">
          <x14:cfRule type="expression" priority="184" id="{35ABEF56-E065-4306-9434-2CBC82FF9BFF}">
            <xm:f>ISERROR(MATCH(H433,'C:\Users\gabriela.kowalewski\Documents\Israel\Import tool\Submission folder\[Document list.xlsx]LIST'!#REF!,0))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H433:H1048576</xm:sqref>
        </x14:conditionalFormatting>
        <x14:conditionalFormatting xmlns:xm="http://schemas.microsoft.com/office/excel/2006/main">
          <x14:cfRule type="expression" priority="183" id="{7C634F6D-E399-43DA-BFD3-2754340F4D97}">
            <xm:f>ISERROR(MATCH(I433,LIST!$F$2:$F$7,0))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I433:I1048576</xm:sqref>
        </x14:conditionalFormatting>
        <x14:conditionalFormatting xmlns:xm="http://schemas.microsoft.com/office/excel/2006/main">
          <x14:cfRule type="expression" priority="187" id="{0781AAB5-1BB1-46B3-B0D4-A6584C64C56A}">
            <xm:f>ISERROR(MATCH(F433,LIST!$C$2:$C$90,0))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F433:F1048576</xm:sqref>
        </x14:conditionalFormatting>
        <x14:conditionalFormatting xmlns:xm="http://schemas.microsoft.com/office/excel/2006/main">
          <x14:cfRule type="expression" priority="188" id="{7A30B240-0EC8-4EAA-A825-7A54DFC32B61}">
            <xm:f>ISERROR(MATCH(G433,'C:\Users\gabriela.kowalewski\Documents\Israel\Import tool\Submission folder\[Document list.xlsx]LIST'!#REF!,0))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G433:G1048576</xm:sqref>
        </x14:conditionalFormatting>
        <x14:conditionalFormatting xmlns:xm="http://schemas.microsoft.com/office/excel/2006/main">
          <x14:cfRule type="expression" priority="182" id="{AD22D594-16E7-4D76-AC1C-8E1E9A49F993}">
            <xm:f>ISERROR(MATCH(H433,LIST!$E$2:$E$7,0))</xm:f>
            <x14:dxf>
              <font>
                <color rgb="FFFF0000"/>
              </font>
              <fill>
                <patternFill>
                  <bgColor theme="5" tint="0.39994506668294322"/>
                </patternFill>
              </fill>
            </x14:dxf>
          </x14:cfRule>
          <xm:sqref>H433:H13778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09B2C-AAB2-42D6-B8B6-238D3324714E}">
  <sheetPr>
    <pageSetUpPr fitToPage="1"/>
  </sheetPr>
  <dimension ref="A1:O34"/>
  <sheetViews>
    <sheetView view="pageBreakPreview" zoomScale="85" zoomScaleNormal="85" zoomScaleSheetLayoutView="85" workbookViewId="0">
      <selection activeCell="I36" sqref="I36"/>
    </sheetView>
  </sheetViews>
  <sheetFormatPr defaultColWidth="8.88671875" defaultRowHeight="14.4"/>
  <cols>
    <col min="1" max="1" width="11.44140625" style="237" customWidth="1"/>
    <col min="2" max="2" width="10.6640625" style="237" customWidth="1"/>
    <col min="3" max="3" width="15.33203125" style="237" customWidth="1"/>
    <col min="4" max="4" width="24" style="237" customWidth="1"/>
    <col min="5" max="5" width="7.6640625" style="237" customWidth="1"/>
    <col min="6" max="6" width="12.5546875" style="237" customWidth="1"/>
    <col min="7" max="7" width="11.5546875" style="237" customWidth="1"/>
    <col min="8" max="8" width="14.6640625" style="237" customWidth="1"/>
    <col min="9" max="9" width="21.44140625" style="237" customWidth="1"/>
    <col min="10" max="10" width="8.88671875" style="237"/>
    <col min="11" max="11" width="11.6640625" style="237" customWidth="1"/>
    <col min="12" max="12" width="11.5546875" style="237" customWidth="1"/>
    <col min="13" max="13" width="15.88671875" style="237" customWidth="1"/>
    <col min="14" max="14" width="15.33203125" style="237" customWidth="1"/>
    <col min="15" max="15" width="60.6640625" style="237" customWidth="1"/>
    <col min="16" max="16384" width="8.88671875" style="237"/>
  </cols>
  <sheetData>
    <row r="1" spans="1:15" ht="15" thickBot="1"/>
    <row r="2" spans="1:15" ht="36.6" thickBot="1">
      <c r="A2" s="238" t="s">
        <v>869</v>
      </c>
      <c r="B2" s="239" t="s">
        <v>870</v>
      </c>
      <c r="C2" s="240" t="s">
        <v>871</v>
      </c>
      <c r="D2" s="241" t="s">
        <v>872</v>
      </c>
      <c r="F2" s="238" t="s">
        <v>869</v>
      </c>
      <c r="G2" s="239" t="s">
        <v>870</v>
      </c>
      <c r="H2" s="242" t="s">
        <v>873</v>
      </c>
      <c r="I2" s="241" t="s">
        <v>874</v>
      </c>
      <c r="K2" s="238" t="s">
        <v>869</v>
      </c>
      <c r="L2" s="239" t="s">
        <v>870</v>
      </c>
      <c r="M2" s="240" t="s">
        <v>871</v>
      </c>
      <c r="N2" s="239" t="s">
        <v>875</v>
      </c>
      <c r="O2" s="243" t="s">
        <v>450</v>
      </c>
    </row>
    <row r="3" spans="1:15" ht="36">
      <c r="A3" s="244" t="s">
        <v>876</v>
      </c>
      <c r="B3" s="245" t="s">
        <v>877</v>
      </c>
      <c r="C3" s="246" t="s">
        <v>461</v>
      </c>
      <c r="D3" s="247" t="s">
        <v>878</v>
      </c>
      <c r="F3" s="248" t="s">
        <v>876</v>
      </c>
      <c r="G3" s="249" t="s">
        <v>877</v>
      </c>
      <c r="H3" s="250" t="s">
        <v>879</v>
      </c>
      <c r="I3" s="251" t="s">
        <v>880</v>
      </c>
      <c r="K3" s="248" t="s">
        <v>881</v>
      </c>
      <c r="L3" s="249" t="s">
        <v>877</v>
      </c>
      <c r="M3" s="249" t="s">
        <v>882</v>
      </c>
      <c r="N3" s="251" t="s">
        <v>883</v>
      </c>
      <c r="O3" s="251" t="s">
        <v>884</v>
      </c>
    </row>
    <row r="4" spans="1:15" ht="36">
      <c r="A4" s="252" t="s">
        <v>885</v>
      </c>
      <c r="B4" s="253" t="s">
        <v>876</v>
      </c>
      <c r="C4" s="254" t="s">
        <v>466</v>
      </c>
      <c r="D4" s="251" t="s">
        <v>886</v>
      </c>
      <c r="F4" s="252" t="s">
        <v>887</v>
      </c>
      <c r="G4" s="253" t="s">
        <v>876</v>
      </c>
      <c r="H4" s="255" t="s">
        <v>888</v>
      </c>
      <c r="I4" s="251" t="s">
        <v>889</v>
      </c>
      <c r="K4" s="248" t="s">
        <v>890</v>
      </c>
      <c r="L4" s="249" t="s">
        <v>877</v>
      </c>
      <c r="M4" s="249">
        <v>101</v>
      </c>
      <c r="N4" s="256" t="s">
        <v>891</v>
      </c>
      <c r="O4" s="251" t="s">
        <v>892</v>
      </c>
    </row>
    <row r="5" spans="1:15" ht="36">
      <c r="A5" s="252" t="s">
        <v>893</v>
      </c>
      <c r="B5" s="249" t="s">
        <v>885</v>
      </c>
      <c r="C5" s="256" t="s">
        <v>471</v>
      </c>
      <c r="D5" s="251" t="s">
        <v>894</v>
      </c>
      <c r="F5" s="248" t="s">
        <v>895</v>
      </c>
      <c r="G5" s="249" t="s">
        <v>887</v>
      </c>
      <c r="H5" s="250" t="s">
        <v>896</v>
      </c>
      <c r="I5" s="251" t="s">
        <v>897</v>
      </c>
      <c r="K5" s="248" t="s">
        <v>898</v>
      </c>
      <c r="L5" s="249" t="s">
        <v>890</v>
      </c>
      <c r="M5" s="249">
        <v>102</v>
      </c>
      <c r="N5" s="256" t="s">
        <v>899</v>
      </c>
      <c r="O5" s="251" t="s">
        <v>900</v>
      </c>
    </row>
    <row r="6" spans="1:15" ht="36.6" thickBot="1">
      <c r="A6" s="252" t="s">
        <v>901</v>
      </c>
      <c r="B6" s="253" t="s">
        <v>893</v>
      </c>
      <c r="C6" s="254" t="s">
        <v>477</v>
      </c>
      <c r="D6" s="251" t="s">
        <v>902</v>
      </c>
      <c r="F6" s="257" t="s">
        <v>881</v>
      </c>
      <c r="G6" s="258" t="s">
        <v>895</v>
      </c>
      <c r="H6" s="259" t="s">
        <v>903</v>
      </c>
      <c r="I6" s="260" t="s">
        <v>904</v>
      </c>
      <c r="K6" s="248" t="s">
        <v>905</v>
      </c>
      <c r="L6" s="249" t="s">
        <v>898</v>
      </c>
      <c r="M6" s="249">
        <v>103</v>
      </c>
      <c r="N6" s="256" t="s">
        <v>906</v>
      </c>
      <c r="O6" s="251" t="s">
        <v>907</v>
      </c>
    </row>
    <row r="7" spans="1:15" ht="18">
      <c r="A7" s="252" t="s">
        <v>881</v>
      </c>
      <c r="B7" s="254" t="s">
        <v>901</v>
      </c>
      <c r="C7" s="254" t="s">
        <v>483</v>
      </c>
      <c r="D7" s="261" t="s">
        <v>908</v>
      </c>
      <c r="K7" s="248" t="s">
        <v>909</v>
      </c>
      <c r="L7" s="249" t="s">
        <v>910</v>
      </c>
      <c r="M7" s="249">
        <v>800</v>
      </c>
      <c r="N7" s="256" t="s">
        <v>911</v>
      </c>
      <c r="O7" s="262" t="s">
        <v>911</v>
      </c>
    </row>
    <row r="8" spans="1:15" ht="18.600000000000001" thickBot="1">
      <c r="A8" s="263"/>
      <c r="B8" s="264"/>
      <c r="C8" s="264"/>
      <c r="D8" s="265"/>
      <c r="K8" s="248" t="s">
        <v>909</v>
      </c>
      <c r="L8" s="249" t="s">
        <v>910</v>
      </c>
      <c r="M8" s="249">
        <v>801</v>
      </c>
      <c r="N8" s="256" t="s">
        <v>911</v>
      </c>
      <c r="O8" s="251" t="s">
        <v>912</v>
      </c>
    </row>
    <row r="9" spans="1:15" ht="18">
      <c r="K9" s="248" t="s">
        <v>913</v>
      </c>
      <c r="L9" s="249" t="s">
        <v>876</v>
      </c>
      <c r="M9" s="249">
        <v>201</v>
      </c>
      <c r="N9" s="256" t="s">
        <v>914</v>
      </c>
      <c r="O9" s="251" t="s">
        <v>915</v>
      </c>
    </row>
    <row r="10" spans="1:15" ht="18">
      <c r="K10" s="248" t="s">
        <v>916</v>
      </c>
      <c r="L10" s="249" t="s">
        <v>913</v>
      </c>
      <c r="M10" s="249">
        <v>202</v>
      </c>
      <c r="N10" s="256" t="s">
        <v>917</v>
      </c>
      <c r="O10" s="251" t="s">
        <v>918</v>
      </c>
    </row>
    <row r="11" spans="1:15" ht="18">
      <c r="K11" s="248" t="s">
        <v>919</v>
      </c>
      <c r="L11" s="249" t="s">
        <v>916</v>
      </c>
      <c r="M11" s="249">
        <v>203</v>
      </c>
      <c r="N11" s="256" t="s">
        <v>920</v>
      </c>
      <c r="O11" s="251" t="s">
        <v>921</v>
      </c>
    </row>
    <row r="12" spans="1:15" ht="36">
      <c r="K12" s="248" t="s">
        <v>922</v>
      </c>
      <c r="L12" s="249" t="s">
        <v>885</v>
      </c>
      <c r="M12" s="249">
        <v>301</v>
      </c>
      <c r="N12" s="256" t="s">
        <v>923</v>
      </c>
      <c r="O12" s="251" t="s">
        <v>924</v>
      </c>
    </row>
    <row r="13" spans="1:15" ht="18">
      <c r="K13" s="248" t="s">
        <v>925</v>
      </c>
      <c r="L13" s="249" t="s">
        <v>926</v>
      </c>
      <c r="M13" s="249">
        <v>302</v>
      </c>
      <c r="N13" s="256" t="s">
        <v>927</v>
      </c>
      <c r="O13" s="251" t="s">
        <v>928</v>
      </c>
    </row>
    <row r="14" spans="1:15" ht="36">
      <c r="K14" s="248" t="s">
        <v>929</v>
      </c>
      <c r="L14" s="249" t="s">
        <v>893</v>
      </c>
      <c r="M14" s="249">
        <v>401</v>
      </c>
      <c r="N14" s="256" t="s">
        <v>930</v>
      </c>
      <c r="O14" s="251" t="s">
        <v>931</v>
      </c>
    </row>
    <row r="15" spans="1:15" ht="36">
      <c r="K15" s="248" t="s">
        <v>932</v>
      </c>
      <c r="L15" s="249" t="s">
        <v>933</v>
      </c>
      <c r="M15" s="249">
        <v>402</v>
      </c>
      <c r="N15" s="256" t="s">
        <v>934</v>
      </c>
      <c r="O15" s="251" t="s">
        <v>935</v>
      </c>
    </row>
    <row r="16" spans="1:15" ht="18">
      <c r="K16" s="248" t="s">
        <v>936</v>
      </c>
      <c r="L16" s="249" t="s">
        <v>937</v>
      </c>
      <c r="M16" s="249">
        <v>403</v>
      </c>
      <c r="N16" s="256" t="s">
        <v>938</v>
      </c>
      <c r="O16" s="251" t="s">
        <v>939</v>
      </c>
    </row>
    <row r="17" spans="11:15" ht="18">
      <c r="K17" s="248" t="s">
        <v>940</v>
      </c>
      <c r="L17" s="249" t="s">
        <v>941</v>
      </c>
      <c r="M17" s="249">
        <v>404</v>
      </c>
      <c r="N17" s="256" t="s">
        <v>942</v>
      </c>
      <c r="O17" s="251" t="s">
        <v>943</v>
      </c>
    </row>
    <row r="18" spans="11:15" ht="36">
      <c r="K18" s="248" t="s">
        <v>944</v>
      </c>
      <c r="L18" s="249" t="s">
        <v>945</v>
      </c>
      <c r="M18" s="249">
        <v>501</v>
      </c>
      <c r="N18" s="256" t="s">
        <v>946</v>
      </c>
      <c r="O18" s="251" t="s">
        <v>947</v>
      </c>
    </row>
    <row r="19" spans="11:15" ht="54">
      <c r="K19" s="248" t="s">
        <v>948</v>
      </c>
      <c r="L19" s="249" t="s">
        <v>929</v>
      </c>
      <c r="M19" s="249">
        <v>502</v>
      </c>
      <c r="N19" s="256" t="s">
        <v>949</v>
      </c>
      <c r="O19" s="251" t="s">
        <v>950</v>
      </c>
    </row>
    <row r="20" spans="11:15" ht="18">
      <c r="K20" s="248" t="s">
        <v>951</v>
      </c>
      <c r="L20" s="249" t="s">
        <v>895</v>
      </c>
      <c r="M20" s="249">
        <v>503</v>
      </c>
      <c r="N20" s="256" t="s">
        <v>952</v>
      </c>
      <c r="O20" s="251" t="s">
        <v>953</v>
      </c>
    </row>
    <row r="21" spans="11:15" ht="18">
      <c r="K21" s="248" t="s">
        <v>954</v>
      </c>
      <c r="L21" s="249" t="s">
        <v>955</v>
      </c>
      <c r="M21" s="249">
        <v>504</v>
      </c>
      <c r="N21" s="256" t="s">
        <v>956</v>
      </c>
      <c r="O21" s="251" t="s">
        <v>957</v>
      </c>
    </row>
    <row r="22" spans="11:15" ht="18">
      <c r="K22" s="248" t="s">
        <v>958</v>
      </c>
      <c r="L22" s="249" t="s">
        <v>959</v>
      </c>
      <c r="M22" s="249">
        <v>505</v>
      </c>
      <c r="N22" s="256" t="s">
        <v>960</v>
      </c>
      <c r="O22" s="251" t="s">
        <v>961</v>
      </c>
    </row>
    <row r="23" spans="11:15" ht="36">
      <c r="K23" s="248" t="s">
        <v>962</v>
      </c>
      <c r="L23" s="249" t="s">
        <v>963</v>
      </c>
      <c r="M23" s="249">
        <v>506</v>
      </c>
      <c r="N23" s="256" t="s">
        <v>964</v>
      </c>
      <c r="O23" s="251" t="s">
        <v>965</v>
      </c>
    </row>
    <row r="24" spans="11:15" ht="18">
      <c r="K24" s="248" t="s">
        <v>966</v>
      </c>
      <c r="L24" s="249" t="s">
        <v>967</v>
      </c>
      <c r="M24" s="249">
        <v>507</v>
      </c>
      <c r="N24" s="256" t="s">
        <v>968</v>
      </c>
      <c r="O24" s="251" t="s">
        <v>969</v>
      </c>
    </row>
    <row r="25" spans="11:15" ht="36">
      <c r="K25" s="248" t="s">
        <v>970</v>
      </c>
      <c r="L25" s="249" t="s">
        <v>966</v>
      </c>
      <c r="M25" s="249">
        <v>508</v>
      </c>
      <c r="N25" s="256" t="s">
        <v>971</v>
      </c>
      <c r="O25" s="251" t="s">
        <v>972</v>
      </c>
    </row>
    <row r="26" spans="11:15" ht="18">
      <c r="K26" s="248" t="s">
        <v>973</v>
      </c>
      <c r="L26" s="249" t="s">
        <v>970</v>
      </c>
      <c r="M26" s="249">
        <v>509</v>
      </c>
      <c r="N26" s="256" t="s">
        <v>974</v>
      </c>
      <c r="O26" s="251" t="s">
        <v>975</v>
      </c>
    </row>
    <row r="27" spans="11:15" ht="18">
      <c r="K27" s="248" t="s">
        <v>976</v>
      </c>
      <c r="L27" s="249" t="s">
        <v>977</v>
      </c>
      <c r="M27" s="249">
        <v>510</v>
      </c>
      <c r="N27" s="256" t="s">
        <v>978</v>
      </c>
      <c r="O27" s="251" t="s">
        <v>979</v>
      </c>
    </row>
    <row r="28" spans="11:15" ht="36">
      <c r="K28" s="248" t="s">
        <v>881</v>
      </c>
      <c r="L28" s="249" t="s">
        <v>980</v>
      </c>
      <c r="M28" s="249">
        <v>511</v>
      </c>
      <c r="N28" s="256" t="s">
        <v>981</v>
      </c>
      <c r="O28" s="251" t="s">
        <v>982</v>
      </c>
    </row>
    <row r="29" spans="11:15" ht="18">
      <c r="K29" s="248"/>
      <c r="L29" s="249"/>
      <c r="M29" s="249" t="s">
        <v>983</v>
      </c>
      <c r="N29" s="256" t="s">
        <v>984</v>
      </c>
      <c r="O29" s="251" t="s">
        <v>985</v>
      </c>
    </row>
    <row r="30" spans="11:15" ht="18">
      <c r="K30" s="248"/>
      <c r="L30" s="249"/>
      <c r="M30" s="249">
        <v>730</v>
      </c>
      <c r="N30" s="256" t="s">
        <v>986</v>
      </c>
      <c r="O30" s="251" t="s">
        <v>987</v>
      </c>
    </row>
    <row r="31" spans="11:15" ht="18.600000000000001" thickBot="1">
      <c r="K31" s="257"/>
      <c r="L31" s="258"/>
      <c r="M31" s="258">
        <v>901</v>
      </c>
      <c r="N31" s="258" t="s">
        <v>609</v>
      </c>
      <c r="O31" s="260" t="s">
        <v>988</v>
      </c>
    </row>
    <row r="32" spans="11:15" ht="18.600000000000001" thickBot="1">
      <c r="K32" s="257"/>
      <c r="L32" s="258"/>
      <c r="M32" s="258"/>
      <c r="N32" s="258"/>
      <c r="O32" s="260"/>
    </row>
    <row r="33" spans="11:15" ht="18">
      <c r="K33" s="266"/>
      <c r="L33" s="266"/>
      <c r="M33" s="266"/>
      <c r="N33" s="266"/>
      <c r="O33" s="267"/>
    </row>
    <row r="34" spans="11:15" ht="18">
      <c r="K34" s="266"/>
      <c r="L34" s="266"/>
      <c r="M34" s="266"/>
      <c r="N34" s="266"/>
      <c r="O34" s="267"/>
    </row>
  </sheetData>
  <pageMargins left="0.7" right="0.7" top="0.75" bottom="0.75" header="0.3" footer="0.3"/>
  <pageSetup paperSize="8" scale="76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6"/>
  <sheetViews>
    <sheetView topLeftCell="A23" workbookViewId="0">
      <selection activeCell="A39" sqref="A39"/>
    </sheetView>
  </sheetViews>
  <sheetFormatPr defaultColWidth="8.88671875" defaultRowHeight="14.4"/>
  <cols>
    <col min="1" max="1" width="35.5546875" customWidth="1"/>
    <col min="2" max="2" width="29.44140625" customWidth="1"/>
    <col min="3" max="3" width="35.5546875" customWidth="1"/>
  </cols>
  <sheetData>
    <row r="1" spans="1:3">
      <c r="A1" s="219" t="s">
        <v>780</v>
      </c>
      <c r="B1" s="219" t="s">
        <v>449</v>
      </c>
      <c r="C1" s="219" t="s">
        <v>780</v>
      </c>
    </row>
    <row r="2" spans="1:3">
      <c r="A2" s="221" t="s">
        <v>460</v>
      </c>
      <c r="B2" s="220" t="s">
        <v>781</v>
      </c>
      <c r="C2" s="221" t="s">
        <v>460</v>
      </c>
    </row>
    <row r="3" spans="1:3">
      <c r="A3" s="221" t="s">
        <v>465</v>
      </c>
      <c r="B3" s="222" t="s">
        <v>782</v>
      </c>
      <c r="C3" s="221" t="s">
        <v>465</v>
      </c>
    </row>
    <row r="4" spans="1:3">
      <c r="A4" s="224" t="s">
        <v>470</v>
      </c>
      <c r="B4" s="223" t="s">
        <v>783</v>
      </c>
      <c r="C4" s="224" t="s">
        <v>470</v>
      </c>
    </row>
    <row r="5" spans="1:3" ht="28.8">
      <c r="A5" s="224" t="s">
        <v>476</v>
      </c>
      <c r="B5" s="225" t="s">
        <v>784</v>
      </c>
      <c r="C5" s="224" t="s">
        <v>476</v>
      </c>
    </row>
    <row r="6" spans="1:3">
      <c r="A6" s="224" t="s">
        <v>482</v>
      </c>
      <c r="B6" s="223" t="s">
        <v>785</v>
      </c>
      <c r="C6" s="224" t="s">
        <v>482</v>
      </c>
    </row>
    <row r="7" spans="1:3">
      <c r="A7" s="224" t="s">
        <v>488</v>
      </c>
      <c r="B7" s="223" t="s">
        <v>786</v>
      </c>
      <c r="C7" s="224" t="s">
        <v>488</v>
      </c>
    </row>
    <row r="8" spans="1:3">
      <c r="A8" s="224" t="s">
        <v>492</v>
      </c>
      <c r="B8" s="225" t="s">
        <v>787</v>
      </c>
      <c r="C8" s="224" t="s">
        <v>492</v>
      </c>
    </row>
    <row r="9" spans="1:3">
      <c r="A9" s="224" t="s">
        <v>496</v>
      </c>
      <c r="B9" s="225" t="s">
        <v>788</v>
      </c>
      <c r="C9" s="224" t="s">
        <v>496</v>
      </c>
    </row>
    <row r="10" spans="1:3">
      <c r="A10" s="224" t="s">
        <v>500</v>
      </c>
      <c r="B10" s="225" t="s">
        <v>789</v>
      </c>
      <c r="C10" s="224" t="s">
        <v>500</v>
      </c>
    </row>
    <row r="11" spans="1:3">
      <c r="A11" s="224" t="s">
        <v>504</v>
      </c>
      <c r="B11" s="225" t="s">
        <v>790</v>
      </c>
      <c r="C11" s="224" t="s">
        <v>504</v>
      </c>
    </row>
    <row r="12" spans="1:3">
      <c r="A12" s="224" t="s">
        <v>508</v>
      </c>
      <c r="B12" s="223" t="s">
        <v>791</v>
      </c>
      <c r="C12" s="224" t="s">
        <v>508</v>
      </c>
    </row>
    <row r="13" spans="1:3">
      <c r="A13" s="224" t="s">
        <v>58</v>
      </c>
      <c r="B13" s="223" t="s">
        <v>792</v>
      </c>
      <c r="C13" s="224" t="s">
        <v>58</v>
      </c>
    </row>
    <row r="14" spans="1:3" ht="28.8">
      <c r="A14" s="224" t="s">
        <v>513</v>
      </c>
      <c r="B14" s="225" t="s">
        <v>793</v>
      </c>
      <c r="C14" s="224" t="s">
        <v>513</v>
      </c>
    </row>
    <row r="15" spans="1:3">
      <c r="A15" s="224" t="s">
        <v>516</v>
      </c>
      <c r="B15" s="223" t="s">
        <v>794</v>
      </c>
      <c r="C15" s="224" t="s">
        <v>516</v>
      </c>
    </row>
    <row r="16" spans="1:3" ht="28.8">
      <c r="A16" s="224" t="s">
        <v>519</v>
      </c>
      <c r="B16" s="225" t="s">
        <v>795</v>
      </c>
      <c r="C16" s="224" t="s">
        <v>519</v>
      </c>
    </row>
    <row r="17" spans="1:3">
      <c r="A17" s="224" t="s">
        <v>523</v>
      </c>
      <c r="B17" s="223" t="s">
        <v>796</v>
      </c>
      <c r="C17" s="224" t="s">
        <v>523</v>
      </c>
    </row>
    <row r="18" spans="1:3">
      <c r="A18" s="224" t="s">
        <v>526</v>
      </c>
      <c r="B18" s="225" t="s">
        <v>797</v>
      </c>
      <c r="C18" s="224" t="s">
        <v>526</v>
      </c>
    </row>
    <row r="19" spans="1:3">
      <c r="A19" s="224" t="s">
        <v>528</v>
      </c>
      <c r="B19" s="223" t="s">
        <v>798</v>
      </c>
      <c r="C19" s="224" t="s">
        <v>528</v>
      </c>
    </row>
    <row r="20" spans="1:3" ht="28.8">
      <c r="A20" s="224" t="s">
        <v>530</v>
      </c>
      <c r="B20" s="225" t="s">
        <v>799</v>
      </c>
      <c r="C20" s="224" t="s">
        <v>530</v>
      </c>
    </row>
    <row r="21" spans="1:3">
      <c r="A21" s="224" t="s">
        <v>532</v>
      </c>
      <c r="B21" s="225" t="s">
        <v>800</v>
      </c>
      <c r="C21" s="224" t="s">
        <v>532</v>
      </c>
    </row>
    <row r="22" spans="1:3">
      <c r="A22" s="224" t="s">
        <v>534</v>
      </c>
      <c r="B22" s="223" t="s">
        <v>801</v>
      </c>
      <c r="C22" s="224" t="s">
        <v>534</v>
      </c>
    </row>
    <row r="23" spans="1:3">
      <c r="A23" s="224" t="s">
        <v>536</v>
      </c>
      <c r="B23" s="223" t="s">
        <v>802</v>
      </c>
      <c r="C23" s="224" t="s">
        <v>536</v>
      </c>
    </row>
    <row r="24" spans="1:3">
      <c r="A24" s="224" t="s">
        <v>538</v>
      </c>
      <c r="B24" s="223" t="s">
        <v>803</v>
      </c>
      <c r="C24" s="224" t="s">
        <v>538</v>
      </c>
    </row>
    <row r="25" spans="1:3">
      <c r="A25" s="224" t="s">
        <v>540</v>
      </c>
      <c r="B25" s="225" t="s">
        <v>804</v>
      </c>
      <c r="C25" s="224" t="s">
        <v>540</v>
      </c>
    </row>
    <row r="26" spans="1:3">
      <c r="A26" s="224" t="s">
        <v>542</v>
      </c>
      <c r="B26" s="225" t="s">
        <v>805</v>
      </c>
      <c r="C26" s="224" t="s">
        <v>542</v>
      </c>
    </row>
    <row r="27" spans="1:3">
      <c r="A27" s="224" t="s">
        <v>544</v>
      </c>
      <c r="B27" s="225" t="s">
        <v>806</v>
      </c>
      <c r="C27" s="224" t="s">
        <v>544</v>
      </c>
    </row>
    <row r="28" spans="1:3">
      <c r="A28" s="224" t="s">
        <v>546</v>
      </c>
      <c r="B28" s="225" t="s">
        <v>807</v>
      </c>
      <c r="C28" s="224" t="s">
        <v>546</v>
      </c>
    </row>
    <row r="29" spans="1:3">
      <c r="A29" s="224" t="s">
        <v>548</v>
      </c>
      <c r="B29" s="223" t="s">
        <v>808</v>
      </c>
      <c r="C29" s="224" t="s">
        <v>548</v>
      </c>
    </row>
    <row r="30" spans="1:3">
      <c r="A30" s="224" t="s">
        <v>550</v>
      </c>
      <c r="B30" s="223" t="s">
        <v>809</v>
      </c>
      <c r="C30" s="224" t="s">
        <v>550</v>
      </c>
    </row>
    <row r="31" spans="1:3">
      <c r="A31" s="224" t="s">
        <v>552</v>
      </c>
      <c r="B31" s="223" t="s">
        <v>810</v>
      </c>
      <c r="C31" s="224" t="s">
        <v>552</v>
      </c>
    </row>
    <row r="32" spans="1:3">
      <c r="A32" s="224" t="s">
        <v>554</v>
      </c>
      <c r="B32" s="223" t="s">
        <v>811</v>
      </c>
      <c r="C32" s="224" t="s">
        <v>554</v>
      </c>
    </row>
    <row r="33" spans="1:3">
      <c r="A33" s="224" t="s">
        <v>556</v>
      </c>
      <c r="B33" s="223" t="s">
        <v>812</v>
      </c>
      <c r="C33" s="224" t="s">
        <v>556</v>
      </c>
    </row>
    <row r="34" spans="1:3">
      <c r="A34" s="224" t="s">
        <v>558</v>
      </c>
      <c r="B34" s="225" t="s">
        <v>813</v>
      </c>
      <c r="C34" s="224" t="s">
        <v>558</v>
      </c>
    </row>
    <row r="35" spans="1:3">
      <c r="A35" s="224" t="s">
        <v>560</v>
      </c>
      <c r="B35" s="225" t="s">
        <v>814</v>
      </c>
      <c r="C35" s="224" t="s">
        <v>560</v>
      </c>
    </row>
    <row r="36" spans="1:3">
      <c r="A36" s="224" t="s">
        <v>562</v>
      </c>
      <c r="B36" s="225" t="s">
        <v>815</v>
      </c>
      <c r="C36" s="224" t="s">
        <v>562</v>
      </c>
    </row>
    <row r="37" spans="1:3">
      <c r="A37" s="224" t="s">
        <v>563</v>
      </c>
      <c r="B37" s="225" t="s">
        <v>816</v>
      </c>
      <c r="C37" s="224" t="s">
        <v>563</v>
      </c>
    </row>
    <row r="38" spans="1:3">
      <c r="A38" s="224" t="s">
        <v>565</v>
      </c>
      <c r="B38" s="223" t="s">
        <v>817</v>
      </c>
      <c r="C38" s="224" t="s">
        <v>565</v>
      </c>
    </row>
    <row r="39" spans="1:3">
      <c r="A39" s="224" t="s">
        <v>567</v>
      </c>
      <c r="B39" s="223" t="s">
        <v>818</v>
      </c>
      <c r="C39" s="224" t="s">
        <v>567</v>
      </c>
    </row>
    <row r="40" spans="1:3">
      <c r="A40" s="224" t="s">
        <v>569</v>
      </c>
      <c r="B40" s="223" t="s">
        <v>819</v>
      </c>
      <c r="C40" s="224" t="s">
        <v>569</v>
      </c>
    </row>
    <row r="41" spans="1:3">
      <c r="A41" s="224" t="s">
        <v>570</v>
      </c>
      <c r="B41" s="223" t="s">
        <v>820</v>
      </c>
      <c r="C41" s="224" t="s">
        <v>570</v>
      </c>
    </row>
    <row r="42" spans="1:3" ht="28.8">
      <c r="A42" s="224" t="s">
        <v>572</v>
      </c>
      <c r="B42" s="225" t="s">
        <v>821</v>
      </c>
      <c r="C42" s="224" t="s">
        <v>572</v>
      </c>
    </row>
    <row r="43" spans="1:3">
      <c r="A43" s="224" t="s">
        <v>444</v>
      </c>
      <c r="B43" s="223" t="s">
        <v>822</v>
      </c>
      <c r="C43" s="224" t="s">
        <v>444</v>
      </c>
    </row>
    <row r="44" spans="1:3" ht="28.8">
      <c r="A44" s="224" t="s">
        <v>575</v>
      </c>
      <c r="B44" s="225" t="s">
        <v>823</v>
      </c>
      <c r="C44" s="224" t="s">
        <v>575</v>
      </c>
    </row>
    <row r="45" spans="1:3">
      <c r="A45" s="224" t="s">
        <v>577</v>
      </c>
      <c r="B45" s="223" t="s">
        <v>824</v>
      </c>
      <c r="C45" s="224" t="s">
        <v>577</v>
      </c>
    </row>
    <row r="46" spans="1:3">
      <c r="A46" s="224" t="s">
        <v>579</v>
      </c>
      <c r="B46" s="223" t="s">
        <v>825</v>
      </c>
      <c r="C46" s="224" t="s">
        <v>579</v>
      </c>
    </row>
    <row r="47" spans="1:3">
      <c r="A47" s="227" t="s">
        <v>580</v>
      </c>
      <c r="B47" s="226" t="s">
        <v>826</v>
      </c>
      <c r="C47" s="227" t="s">
        <v>580</v>
      </c>
    </row>
    <row r="48" spans="1:3">
      <c r="A48" s="227" t="s">
        <v>581</v>
      </c>
      <c r="B48" s="228" t="s">
        <v>827</v>
      </c>
      <c r="C48" s="227" t="s">
        <v>581</v>
      </c>
    </row>
    <row r="49" spans="1:3">
      <c r="A49" s="227" t="s">
        <v>583</v>
      </c>
      <c r="B49" s="226" t="s">
        <v>828</v>
      </c>
      <c r="C49" s="227" t="s">
        <v>583</v>
      </c>
    </row>
    <row r="50" spans="1:3">
      <c r="A50" s="227" t="s">
        <v>585</v>
      </c>
      <c r="B50" s="226" t="s">
        <v>829</v>
      </c>
      <c r="C50" s="227" t="s">
        <v>585</v>
      </c>
    </row>
    <row r="51" spans="1:3">
      <c r="A51" s="227" t="s">
        <v>587</v>
      </c>
      <c r="B51" s="228" t="s">
        <v>830</v>
      </c>
      <c r="C51" s="227" t="s">
        <v>587</v>
      </c>
    </row>
    <row r="52" spans="1:3">
      <c r="A52" s="227" t="s">
        <v>589</v>
      </c>
      <c r="B52" s="228" t="s">
        <v>831</v>
      </c>
      <c r="C52" s="227" t="s">
        <v>589</v>
      </c>
    </row>
    <row r="53" spans="1:3">
      <c r="A53" s="227" t="s">
        <v>591</v>
      </c>
      <c r="B53" s="228" t="s">
        <v>832</v>
      </c>
      <c r="C53" s="227" t="s">
        <v>591</v>
      </c>
    </row>
    <row r="54" spans="1:3">
      <c r="A54" s="227" t="s">
        <v>593</v>
      </c>
      <c r="B54" s="226" t="s">
        <v>833</v>
      </c>
      <c r="C54" s="227" t="s">
        <v>593</v>
      </c>
    </row>
    <row r="55" spans="1:3">
      <c r="A55" s="229" t="s">
        <v>594</v>
      </c>
      <c r="B55" s="228" t="s">
        <v>834</v>
      </c>
      <c r="C55" s="229" t="s">
        <v>594</v>
      </c>
    </row>
    <row r="56" spans="1:3">
      <c r="A56" s="227" t="s">
        <v>596</v>
      </c>
      <c r="B56" s="226" t="s">
        <v>835</v>
      </c>
      <c r="C56" s="227" t="s">
        <v>596</v>
      </c>
    </row>
    <row r="57" spans="1:3">
      <c r="A57" s="227" t="s">
        <v>598</v>
      </c>
      <c r="B57" s="226" t="s">
        <v>836</v>
      </c>
      <c r="C57" s="227" t="s">
        <v>598</v>
      </c>
    </row>
    <row r="58" spans="1:3">
      <c r="A58" s="227" t="s">
        <v>600</v>
      </c>
      <c r="B58" s="226" t="s">
        <v>837</v>
      </c>
      <c r="C58" s="227" t="s">
        <v>600</v>
      </c>
    </row>
    <row r="59" spans="1:3">
      <c r="A59" s="227" t="s">
        <v>601</v>
      </c>
      <c r="B59" s="226" t="s">
        <v>838</v>
      </c>
      <c r="C59" s="227" t="s">
        <v>601</v>
      </c>
    </row>
    <row r="60" spans="1:3">
      <c r="A60" s="224" t="s">
        <v>603</v>
      </c>
      <c r="B60" s="223" t="s">
        <v>839</v>
      </c>
      <c r="C60" s="224" t="s">
        <v>603</v>
      </c>
    </row>
    <row r="61" spans="1:3">
      <c r="A61" s="224" t="s">
        <v>605</v>
      </c>
      <c r="B61" s="225" t="s">
        <v>840</v>
      </c>
      <c r="C61" s="224" t="s">
        <v>605</v>
      </c>
    </row>
    <row r="62" spans="1:3">
      <c r="A62" s="224" t="s">
        <v>606</v>
      </c>
      <c r="B62" s="223" t="s">
        <v>841</v>
      </c>
      <c r="C62" s="224" t="s">
        <v>606</v>
      </c>
    </row>
    <row r="63" spans="1:3">
      <c r="A63" s="224" t="s">
        <v>607</v>
      </c>
      <c r="B63" s="223" t="s">
        <v>842</v>
      </c>
      <c r="C63" s="224" t="s">
        <v>607</v>
      </c>
    </row>
    <row r="64" spans="1:3">
      <c r="A64" s="224" t="s">
        <v>609</v>
      </c>
      <c r="B64" s="223" t="s">
        <v>843</v>
      </c>
      <c r="C64" s="224" t="s">
        <v>609</v>
      </c>
    </row>
    <row r="65" spans="1:3">
      <c r="A65" s="224" t="s">
        <v>611</v>
      </c>
      <c r="B65" s="223" t="s">
        <v>844</v>
      </c>
      <c r="C65" s="224" t="s">
        <v>611</v>
      </c>
    </row>
    <row r="66" spans="1:3">
      <c r="A66" s="224" t="s">
        <v>613</v>
      </c>
      <c r="B66" s="223" t="s">
        <v>845</v>
      </c>
      <c r="C66" s="224" t="s">
        <v>613</v>
      </c>
    </row>
    <row r="67" spans="1:3">
      <c r="A67" s="224" t="s">
        <v>615</v>
      </c>
      <c r="B67" s="225" t="s">
        <v>846</v>
      </c>
      <c r="C67" s="224" t="s">
        <v>615</v>
      </c>
    </row>
    <row r="68" spans="1:3">
      <c r="A68" s="224" t="s">
        <v>617</v>
      </c>
      <c r="B68" s="223" t="s">
        <v>847</v>
      </c>
      <c r="C68" s="224" t="s">
        <v>617</v>
      </c>
    </row>
    <row r="69" spans="1:3">
      <c r="A69" s="224" t="s">
        <v>619</v>
      </c>
      <c r="B69" s="225" t="s">
        <v>848</v>
      </c>
      <c r="C69" s="224" t="s">
        <v>619</v>
      </c>
    </row>
    <row r="70" spans="1:3">
      <c r="A70" s="224" t="s">
        <v>621</v>
      </c>
      <c r="B70" s="223" t="s">
        <v>849</v>
      </c>
      <c r="C70" s="224" t="s">
        <v>621</v>
      </c>
    </row>
    <row r="71" spans="1:3" ht="28.8">
      <c r="A71" s="224" t="s">
        <v>623</v>
      </c>
      <c r="B71" s="225" t="s">
        <v>850</v>
      </c>
      <c r="C71" s="224" t="s">
        <v>623</v>
      </c>
    </row>
    <row r="72" spans="1:3">
      <c r="A72" s="224" t="s">
        <v>624</v>
      </c>
      <c r="B72" s="223" t="s">
        <v>851</v>
      </c>
      <c r="C72" s="224" t="s">
        <v>624</v>
      </c>
    </row>
    <row r="73" spans="1:3">
      <c r="A73" s="224" t="s">
        <v>626</v>
      </c>
      <c r="B73" s="223" t="s">
        <v>852</v>
      </c>
      <c r="C73" s="224" t="s">
        <v>626</v>
      </c>
    </row>
    <row r="74" spans="1:3">
      <c r="A74" s="224" t="s">
        <v>628</v>
      </c>
      <c r="B74" s="225" t="s">
        <v>853</v>
      </c>
      <c r="C74" s="224" t="s">
        <v>628</v>
      </c>
    </row>
    <row r="75" spans="1:3">
      <c r="A75" s="224" t="s">
        <v>630</v>
      </c>
      <c r="B75" s="223" t="s">
        <v>854</v>
      </c>
      <c r="C75" s="224" t="s">
        <v>630</v>
      </c>
    </row>
    <row r="76" spans="1:3">
      <c r="A76" s="224" t="s">
        <v>632</v>
      </c>
      <c r="B76" s="223" t="s">
        <v>855</v>
      </c>
      <c r="C76" s="224" t="s">
        <v>632</v>
      </c>
    </row>
    <row r="77" spans="1:3" ht="43.2">
      <c r="A77" s="224" t="s">
        <v>634</v>
      </c>
      <c r="B77" s="225" t="s">
        <v>856</v>
      </c>
      <c r="C77" s="224" t="s">
        <v>634</v>
      </c>
    </row>
    <row r="78" spans="1:3" ht="43.2">
      <c r="A78" s="224" t="s">
        <v>636</v>
      </c>
      <c r="B78" s="225" t="s">
        <v>857</v>
      </c>
      <c r="C78" s="224" t="s">
        <v>636</v>
      </c>
    </row>
    <row r="79" spans="1:3">
      <c r="A79" s="224" t="s">
        <v>638</v>
      </c>
      <c r="B79" s="223" t="s">
        <v>858</v>
      </c>
      <c r="C79" s="224" t="s">
        <v>638</v>
      </c>
    </row>
    <row r="80" spans="1:3">
      <c r="A80" s="224" t="s">
        <v>640</v>
      </c>
      <c r="B80" s="225" t="s">
        <v>859</v>
      </c>
      <c r="C80" s="224" t="s">
        <v>640</v>
      </c>
    </row>
    <row r="81" spans="1:3" ht="28.8">
      <c r="A81" s="224" t="s">
        <v>642</v>
      </c>
      <c r="B81" s="225" t="s">
        <v>860</v>
      </c>
      <c r="C81" s="224" t="s">
        <v>642</v>
      </c>
    </row>
    <row r="82" spans="1:3">
      <c r="A82" s="224" t="s">
        <v>644</v>
      </c>
      <c r="B82" s="225" t="s">
        <v>861</v>
      </c>
      <c r="C82" s="224" t="s">
        <v>644</v>
      </c>
    </row>
    <row r="83" spans="1:3">
      <c r="A83" s="224" t="s">
        <v>646</v>
      </c>
      <c r="B83" s="225" t="s">
        <v>862</v>
      </c>
      <c r="C83" s="224" t="s">
        <v>646</v>
      </c>
    </row>
    <row r="84" spans="1:3">
      <c r="A84" s="224" t="s">
        <v>648</v>
      </c>
      <c r="B84" s="225" t="s">
        <v>863</v>
      </c>
      <c r="C84" s="224" t="s">
        <v>648</v>
      </c>
    </row>
    <row r="85" spans="1:3">
      <c r="A85" s="224" t="s">
        <v>650</v>
      </c>
      <c r="B85" s="223" t="s">
        <v>864</v>
      </c>
      <c r="C85" s="224" t="s">
        <v>650</v>
      </c>
    </row>
    <row r="86" spans="1:3">
      <c r="A86" s="224" t="s">
        <v>652</v>
      </c>
      <c r="B86" s="223" t="s">
        <v>865</v>
      </c>
      <c r="C86" s="224" t="s">
        <v>652</v>
      </c>
    </row>
  </sheetData>
  <autoFilter ref="A1:C86" xr:uid="{A0B05030-0AEC-474A-89F3-14A2137ED24D}"/>
  <conditionalFormatting sqref="C12">
    <cfRule type="duplicateValues" dxfId="68" priority="40"/>
  </conditionalFormatting>
  <conditionalFormatting sqref="C12">
    <cfRule type="duplicateValues" dxfId="67" priority="41"/>
    <cfRule type="duplicateValues" dxfId="66" priority="42"/>
  </conditionalFormatting>
  <conditionalFormatting sqref="C60:C86 C1:C11 C13 C15:C51 C53:C57">
    <cfRule type="duplicateValues" dxfId="65" priority="43"/>
  </conditionalFormatting>
  <conditionalFormatting sqref="C60:C86 C1:C11 C13 C15:C51 C53:C57">
    <cfRule type="duplicateValues" dxfId="64" priority="44"/>
    <cfRule type="duplicateValues" dxfId="63" priority="45"/>
  </conditionalFormatting>
  <conditionalFormatting sqref="C60:C86 C1:C13 C15:C51 C53:C57">
    <cfRule type="duplicateValues" dxfId="62" priority="46"/>
  </conditionalFormatting>
  <conditionalFormatting sqref="C59">
    <cfRule type="duplicateValues" dxfId="61" priority="36"/>
  </conditionalFormatting>
  <conditionalFormatting sqref="C59">
    <cfRule type="duplicateValues" dxfId="60" priority="37"/>
    <cfRule type="duplicateValues" dxfId="59" priority="38"/>
  </conditionalFormatting>
  <conditionalFormatting sqref="C59">
    <cfRule type="duplicateValues" dxfId="58" priority="39"/>
  </conditionalFormatting>
  <conditionalFormatting sqref="C58">
    <cfRule type="duplicateValues" dxfId="57" priority="32"/>
  </conditionalFormatting>
  <conditionalFormatting sqref="C58">
    <cfRule type="duplicateValues" dxfId="56" priority="33"/>
    <cfRule type="duplicateValues" dxfId="55" priority="34"/>
  </conditionalFormatting>
  <conditionalFormatting sqref="C58">
    <cfRule type="duplicateValues" dxfId="54" priority="35"/>
  </conditionalFormatting>
  <conditionalFormatting sqref="C14">
    <cfRule type="duplicateValues" dxfId="53" priority="28"/>
  </conditionalFormatting>
  <conditionalFormatting sqref="C14">
    <cfRule type="duplicateValues" dxfId="52" priority="29"/>
    <cfRule type="duplicateValues" dxfId="51" priority="30"/>
  </conditionalFormatting>
  <conditionalFormatting sqref="C14">
    <cfRule type="duplicateValues" dxfId="50" priority="31"/>
  </conditionalFormatting>
  <conditionalFormatting sqref="C52">
    <cfRule type="duplicateValues" dxfId="49" priority="24"/>
  </conditionalFormatting>
  <conditionalFormatting sqref="C52">
    <cfRule type="duplicateValues" dxfId="48" priority="25"/>
    <cfRule type="duplicateValues" dxfId="47" priority="26"/>
  </conditionalFormatting>
  <conditionalFormatting sqref="C52">
    <cfRule type="duplicateValues" dxfId="46" priority="27"/>
  </conditionalFormatting>
  <conditionalFormatting sqref="A12">
    <cfRule type="duplicateValues" dxfId="45" priority="17"/>
  </conditionalFormatting>
  <conditionalFormatting sqref="A12">
    <cfRule type="duplicateValues" dxfId="44" priority="18"/>
    <cfRule type="duplicateValues" dxfId="43" priority="19"/>
  </conditionalFormatting>
  <conditionalFormatting sqref="A60:A86 A1:A11 A13 A15:A51 A53:A57">
    <cfRule type="duplicateValues" dxfId="42" priority="20"/>
  </conditionalFormatting>
  <conditionalFormatting sqref="A60:A86 A1:A11 A13 A15:A51 A53:A57">
    <cfRule type="duplicateValues" dxfId="41" priority="21"/>
    <cfRule type="duplicateValues" dxfId="40" priority="22"/>
  </conditionalFormatting>
  <conditionalFormatting sqref="A60:A86 A1:A13 A15:A51 A53:A57">
    <cfRule type="duplicateValues" dxfId="39" priority="23"/>
  </conditionalFormatting>
  <conditionalFormatting sqref="A59">
    <cfRule type="duplicateValues" dxfId="38" priority="13"/>
  </conditionalFormatting>
  <conditionalFormatting sqref="A59">
    <cfRule type="duplicateValues" dxfId="37" priority="14"/>
    <cfRule type="duplicateValues" dxfId="36" priority="15"/>
  </conditionalFormatting>
  <conditionalFormatting sqref="A59">
    <cfRule type="duplicateValues" dxfId="35" priority="16"/>
  </conditionalFormatting>
  <conditionalFormatting sqref="A58">
    <cfRule type="duplicateValues" dxfId="34" priority="9"/>
  </conditionalFormatting>
  <conditionalFormatting sqref="A58">
    <cfRule type="duplicateValues" dxfId="33" priority="10"/>
    <cfRule type="duplicateValues" dxfId="32" priority="11"/>
  </conditionalFormatting>
  <conditionalFormatting sqref="A58">
    <cfRule type="duplicateValues" dxfId="31" priority="12"/>
  </conditionalFormatting>
  <conditionalFormatting sqref="A14">
    <cfRule type="duplicateValues" dxfId="30" priority="5"/>
  </conditionalFormatting>
  <conditionalFormatting sqref="A14">
    <cfRule type="duplicateValues" dxfId="29" priority="6"/>
    <cfRule type="duplicateValues" dxfId="28" priority="7"/>
  </conditionalFormatting>
  <conditionalFormatting sqref="A14">
    <cfRule type="duplicateValues" dxfId="27" priority="8"/>
  </conditionalFormatting>
  <conditionalFormatting sqref="A52">
    <cfRule type="duplicateValues" dxfId="26" priority="1"/>
  </conditionalFormatting>
  <conditionalFormatting sqref="A52">
    <cfRule type="duplicateValues" dxfId="25" priority="2"/>
    <cfRule type="duplicateValues" dxfId="24" priority="3"/>
  </conditionalFormatting>
  <conditionalFormatting sqref="A52">
    <cfRule type="duplicateValues" dxfId="23" priority="4"/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12"/>
  <sheetViews>
    <sheetView zoomScale="80" zoomScaleNormal="80" workbookViewId="0">
      <selection activeCell="E81" sqref="E81"/>
    </sheetView>
  </sheetViews>
  <sheetFormatPr defaultColWidth="8.88671875" defaultRowHeight="14.4"/>
  <cols>
    <col min="1" max="1" width="14.88671875" style="182" bestFit="1" customWidth="1"/>
    <col min="2" max="2" width="18.6640625" style="211" bestFit="1" customWidth="1"/>
    <col min="3" max="3" width="17.33203125" style="182" bestFit="1" customWidth="1"/>
    <col min="4" max="4" width="9.109375" style="182" bestFit="1" customWidth="1"/>
    <col min="5" max="5" width="23.5546875" style="182" customWidth="1"/>
    <col min="6" max="6" width="13.88671875" style="182" bestFit="1" customWidth="1"/>
    <col min="7" max="7" width="9.5546875" style="184" bestFit="1" customWidth="1"/>
    <col min="8" max="9" width="8.88671875" style="182"/>
    <col min="10" max="10" width="10.6640625" style="182" bestFit="1" customWidth="1"/>
    <col min="11" max="16384" width="8.88671875" style="182"/>
  </cols>
  <sheetData>
    <row r="1" spans="1:10">
      <c r="A1" s="189" t="s">
        <v>448</v>
      </c>
      <c r="B1" s="191" t="s">
        <v>449</v>
      </c>
      <c r="C1" s="189" t="s">
        <v>450</v>
      </c>
      <c r="D1" s="189" t="s">
        <v>451</v>
      </c>
      <c r="E1" s="189" t="s">
        <v>452</v>
      </c>
      <c r="F1" s="189" t="s">
        <v>453</v>
      </c>
      <c r="G1" s="190" t="s">
        <v>455</v>
      </c>
    </row>
    <row r="2" spans="1:10">
      <c r="A2" s="187" t="s">
        <v>459</v>
      </c>
      <c r="B2" s="193" t="s">
        <v>460</v>
      </c>
      <c r="C2" s="269" t="s">
        <v>461</v>
      </c>
      <c r="D2" s="212"/>
      <c r="E2" s="183" t="s">
        <v>868</v>
      </c>
      <c r="F2" s="185" t="s">
        <v>462</v>
      </c>
      <c r="G2" s="206" t="s">
        <v>463</v>
      </c>
      <c r="J2" s="194"/>
    </row>
    <row r="3" spans="1:10">
      <c r="A3" s="187" t="s">
        <v>464</v>
      </c>
      <c r="B3" s="193" t="s">
        <v>465</v>
      </c>
      <c r="C3" s="269" t="s">
        <v>466</v>
      </c>
      <c r="D3" s="185" t="s">
        <v>467</v>
      </c>
      <c r="E3" s="183" t="s">
        <v>866</v>
      </c>
      <c r="F3" s="185" t="s">
        <v>58</v>
      </c>
      <c r="G3" s="206" t="s">
        <v>468</v>
      </c>
    </row>
    <row r="4" spans="1:10">
      <c r="A4" s="187" t="s">
        <v>469</v>
      </c>
      <c r="B4" s="207" t="s">
        <v>470</v>
      </c>
      <c r="C4" s="269" t="s">
        <v>471</v>
      </c>
      <c r="D4" s="185" t="s">
        <v>472</v>
      </c>
      <c r="E4" s="183" t="s">
        <v>867</v>
      </c>
      <c r="F4" s="186" t="s">
        <v>473</v>
      </c>
      <c r="G4" s="206" t="s">
        <v>474</v>
      </c>
    </row>
    <row r="5" spans="1:10">
      <c r="A5" s="187" t="s">
        <v>475</v>
      </c>
      <c r="B5" s="193" t="s">
        <v>476</v>
      </c>
      <c r="C5" s="269" t="s">
        <v>477</v>
      </c>
      <c r="D5" s="185" t="s">
        <v>478</v>
      </c>
      <c r="E5" s="183" t="s">
        <v>458</v>
      </c>
      <c r="F5" s="186" t="s">
        <v>479</v>
      </c>
      <c r="G5" s="206" t="s">
        <v>480</v>
      </c>
    </row>
    <row r="6" spans="1:10">
      <c r="A6" s="187" t="s">
        <v>481</v>
      </c>
      <c r="B6" s="193" t="s">
        <v>482</v>
      </c>
      <c r="C6" s="269" t="s">
        <v>483</v>
      </c>
      <c r="D6" s="185" t="s">
        <v>484</v>
      </c>
      <c r="E6" s="183"/>
      <c r="F6" s="186" t="s">
        <v>485</v>
      </c>
      <c r="G6" s="206" t="s">
        <v>486</v>
      </c>
    </row>
    <row r="7" spans="1:10">
      <c r="A7" s="187" t="s">
        <v>487</v>
      </c>
      <c r="B7" s="193" t="s">
        <v>488</v>
      </c>
      <c r="C7" s="269" t="s">
        <v>520</v>
      </c>
      <c r="D7" s="185" t="s">
        <v>489</v>
      </c>
      <c r="E7" s="185"/>
      <c r="F7" s="186"/>
      <c r="G7" s="206" t="s">
        <v>490</v>
      </c>
    </row>
    <row r="8" spans="1:10">
      <c r="A8" s="187" t="s">
        <v>491</v>
      </c>
      <c r="B8" s="193" t="s">
        <v>492</v>
      </c>
      <c r="C8" s="269" t="s">
        <v>989</v>
      </c>
      <c r="D8" s="185" t="s">
        <v>493</v>
      </c>
      <c r="E8" s="185"/>
      <c r="F8" s="185"/>
      <c r="G8" s="206" t="s">
        <v>494</v>
      </c>
    </row>
    <row r="9" spans="1:10">
      <c r="A9" s="187" t="s">
        <v>495</v>
      </c>
      <c r="B9" s="193" t="s">
        <v>496</v>
      </c>
      <c r="C9" s="269" t="s">
        <v>990</v>
      </c>
      <c r="D9" s="185" t="s">
        <v>497</v>
      </c>
      <c r="E9" s="185"/>
      <c r="F9" s="185"/>
      <c r="G9" s="206" t="s">
        <v>498</v>
      </c>
    </row>
    <row r="10" spans="1:10">
      <c r="A10" s="187" t="s">
        <v>499</v>
      </c>
      <c r="B10" s="193" t="s">
        <v>500</v>
      </c>
      <c r="C10" s="269" t="s">
        <v>991</v>
      </c>
      <c r="D10" s="185" t="s">
        <v>501</v>
      </c>
      <c r="E10" s="185"/>
      <c r="F10" s="185"/>
      <c r="G10" s="206" t="s">
        <v>502</v>
      </c>
    </row>
    <row r="11" spans="1:10">
      <c r="A11" s="187" t="s">
        <v>503</v>
      </c>
      <c r="B11" s="193" t="s">
        <v>504</v>
      </c>
      <c r="C11" s="269" t="s">
        <v>992</v>
      </c>
      <c r="D11" s="185" t="s">
        <v>505</v>
      </c>
      <c r="E11" s="185"/>
      <c r="F11" s="185"/>
      <c r="G11" s="206" t="s">
        <v>506</v>
      </c>
    </row>
    <row r="12" spans="1:10">
      <c r="A12" s="187" t="s">
        <v>507</v>
      </c>
      <c r="B12" s="193" t="s">
        <v>508</v>
      </c>
      <c r="C12">
        <v>101</v>
      </c>
      <c r="D12" s="185" t="s">
        <v>509</v>
      </c>
      <c r="E12" s="185"/>
      <c r="F12" s="185"/>
      <c r="G12" s="206" t="s">
        <v>510</v>
      </c>
    </row>
    <row r="13" spans="1:10">
      <c r="A13" s="187" t="s">
        <v>511</v>
      </c>
      <c r="B13" s="193" t="s">
        <v>58</v>
      </c>
      <c r="C13">
        <v>102</v>
      </c>
      <c r="D13" s="185" t="s">
        <v>514</v>
      </c>
      <c r="E13" s="185"/>
      <c r="F13" s="185"/>
      <c r="G13" s="188"/>
    </row>
    <row r="14" spans="1:10">
      <c r="A14" s="187" t="s">
        <v>512</v>
      </c>
      <c r="B14" s="193" t="s">
        <v>513</v>
      </c>
      <c r="C14">
        <v>103</v>
      </c>
      <c r="D14" s="185" t="s">
        <v>517</v>
      </c>
      <c r="E14" s="185"/>
      <c r="F14" s="185"/>
      <c r="G14" s="188"/>
    </row>
    <row r="15" spans="1:10">
      <c r="A15" s="187" t="s">
        <v>515</v>
      </c>
      <c r="B15" s="207" t="s">
        <v>516</v>
      </c>
      <c r="C15">
        <v>801</v>
      </c>
      <c r="D15" s="185" t="s">
        <v>521</v>
      </c>
      <c r="E15" s="185"/>
      <c r="F15" s="185"/>
      <c r="G15" s="188"/>
    </row>
    <row r="16" spans="1:10">
      <c r="A16" s="187" t="s">
        <v>518</v>
      </c>
      <c r="B16" s="193" t="s">
        <v>519</v>
      </c>
      <c r="C16">
        <v>802</v>
      </c>
      <c r="D16" s="185" t="s">
        <v>524</v>
      </c>
      <c r="E16" s="185"/>
      <c r="F16" s="185"/>
      <c r="G16" s="188"/>
    </row>
    <row r="17" spans="1:7">
      <c r="A17" s="187" t="s">
        <v>522</v>
      </c>
      <c r="B17" s="193" t="s">
        <v>523</v>
      </c>
      <c r="C17">
        <v>104</v>
      </c>
      <c r="D17" s="185" t="s">
        <v>527</v>
      </c>
      <c r="E17" s="185"/>
      <c r="F17" s="185"/>
      <c r="G17" s="188"/>
    </row>
    <row r="18" spans="1:7">
      <c r="A18" s="187" t="s">
        <v>525</v>
      </c>
      <c r="B18" s="193" t="s">
        <v>526</v>
      </c>
      <c r="C18">
        <v>201</v>
      </c>
      <c r="D18" s="185" t="s">
        <v>529</v>
      </c>
      <c r="E18" s="185"/>
      <c r="F18" s="185"/>
      <c r="G18" s="188"/>
    </row>
    <row r="19" spans="1:7">
      <c r="A19" s="185" t="s">
        <v>779</v>
      </c>
      <c r="B19" s="193" t="s">
        <v>528</v>
      </c>
      <c r="C19">
        <v>202</v>
      </c>
      <c r="D19" s="185" t="s">
        <v>531</v>
      </c>
      <c r="E19" s="185"/>
      <c r="F19" s="185"/>
      <c r="G19" s="188"/>
    </row>
    <row r="20" spans="1:7">
      <c r="A20" s="185"/>
      <c r="B20" s="193" t="s">
        <v>530</v>
      </c>
      <c r="C20">
        <v>221</v>
      </c>
      <c r="D20" s="185" t="s">
        <v>533</v>
      </c>
      <c r="E20" s="185"/>
      <c r="F20" s="185"/>
      <c r="G20" s="188"/>
    </row>
    <row r="21" spans="1:7">
      <c r="A21" s="185"/>
      <c r="B21" s="193" t="s">
        <v>532</v>
      </c>
      <c r="C21">
        <v>203</v>
      </c>
      <c r="D21" s="185" t="s">
        <v>535</v>
      </c>
      <c r="E21" s="185"/>
      <c r="F21" s="185"/>
      <c r="G21" s="188"/>
    </row>
    <row r="22" spans="1:7">
      <c r="A22" s="185"/>
      <c r="B22" s="193" t="s">
        <v>534</v>
      </c>
      <c r="C22">
        <v>204</v>
      </c>
      <c r="D22" s="185" t="s">
        <v>537</v>
      </c>
      <c r="E22" s="185"/>
      <c r="F22" s="185"/>
      <c r="G22" s="188"/>
    </row>
    <row r="23" spans="1:7">
      <c r="A23" s="185"/>
      <c r="B23" s="193" t="s">
        <v>536</v>
      </c>
      <c r="C23">
        <v>301</v>
      </c>
      <c r="D23" s="185" t="s">
        <v>539</v>
      </c>
      <c r="E23" s="185"/>
      <c r="F23" s="185"/>
      <c r="G23" s="188"/>
    </row>
    <row r="24" spans="1:7">
      <c r="A24" s="185"/>
      <c r="B24" s="193" t="s">
        <v>538</v>
      </c>
      <c r="C24">
        <v>302</v>
      </c>
      <c r="D24" s="185" t="s">
        <v>541</v>
      </c>
      <c r="E24" s="185"/>
      <c r="F24" s="185"/>
      <c r="G24" s="188"/>
    </row>
    <row r="25" spans="1:7">
      <c r="A25" s="185"/>
      <c r="B25" s="193" t="s">
        <v>540</v>
      </c>
      <c r="C25">
        <v>303</v>
      </c>
      <c r="D25" s="185" t="s">
        <v>543</v>
      </c>
      <c r="E25" s="185"/>
      <c r="F25" s="185"/>
      <c r="G25" s="188"/>
    </row>
    <row r="26" spans="1:7">
      <c r="A26" s="185"/>
      <c r="B26" s="193" t="s">
        <v>542</v>
      </c>
      <c r="C26">
        <v>401</v>
      </c>
      <c r="D26" s="185" t="s">
        <v>545</v>
      </c>
      <c r="E26" s="185"/>
      <c r="F26" s="185"/>
      <c r="G26" s="188"/>
    </row>
    <row r="27" spans="1:7">
      <c r="A27" s="185"/>
      <c r="B27" s="193" t="s">
        <v>544</v>
      </c>
      <c r="C27">
        <v>402</v>
      </c>
      <c r="D27" s="185" t="s">
        <v>547</v>
      </c>
      <c r="E27" s="185"/>
      <c r="F27" s="185"/>
      <c r="G27" s="188"/>
    </row>
    <row r="28" spans="1:7">
      <c r="A28" s="185"/>
      <c r="B28" s="193" t="s">
        <v>546</v>
      </c>
      <c r="C28">
        <v>403</v>
      </c>
      <c r="D28" s="185" t="s">
        <v>549</v>
      </c>
      <c r="E28" s="185"/>
      <c r="F28" s="185"/>
      <c r="G28" s="188"/>
    </row>
    <row r="29" spans="1:7">
      <c r="A29" s="185"/>
      <c r="B29" s="193" t="s">
        <v>548</v>
      </c>
      <c r="C29">
        <v>404</v>
      </c>
      <c r="D29" s="185" t="s">
        <v>551</v>
      </c>
      <c r="E29" s="185"/>
      <c r="F29" s="185"/>
      <c r="G29" s="188"/>
    </row>
    <row r="30" spans="1:7">
      <c r="A30" s="185"/>
      <c r="B30" s="193" t="s">
        <v>550</v>
      </c>
      <c r="C30">
        <v>405</v>
      </c>
      <c r="D30" s="185" t="s">
        <v>553</v>
      </c>
      <c r="E30" s="185"/>
      <c r="F30" s="185"/>
      <c r="G30" s="188"/>
    </row>
    <row r="31" spans="1:7">
      <c r="A31" s="185"/>
      <c r="B31" s="208" t="s">
        <v>552</v>
      </c>
      <c r="C31">
        <v>501</v>
      </c>
      <c r="D31" s="185" t="s">
        <v>555</v>
      </c>
      <c r="E31" s="185"/>
      <c r="F31" s="185"/>
      <c r="G31" s="188"/>
    </row>
    <row r="32" spans="1:7">
      <c r="A32" s="185"/>
      <c r="B32" s="193" t="s">
        <v>554</v>
      </c>
      <c r="C32">
        <v>502</v>
      </c>
      <c r="D32" s="185" t="s">
        <v>557</v>
      </c>
      <c r="E32" s="185"/>
      <c r="F32" s="185"/>
      <c r="G32" s="188"/>
    </row>
    <row r="33" spans="1:7">
      <c r="A33" s="185"/>
      <c r="B33" s="193" t="s">
        <v>556</v>
      </c>
      <c r="C33">
        <v>503</v>
      </c>
      <c r="D33" s="185" t="s">
        <v>559</v>
      </c>
      <c r="E33" s="185"/>
      <c r="F33" s="185"/>
      <c r="G33" s="188"/>
    </row>
    <row r="34" spans="1:7">
      <c r="A34" s="185"/>
      <c r="B34" s="193" t="s">
        <v>558</v>
      </c>
      <c r="C34">
        <v>504</v>
      </c>
      <c r="D34" s="185" t="s">
        <v>561</v>
      </c>
      <c r="E34" s="185"/>
      <c r="F34" s="185"/>
      <c r="G34" s="188"/>
    </row>
    <row r="35" spans="1:7">
      <c r="A35" s="185"/>
      <c r="B35" s="208" t="s">
        <v>560</v>
      </c>
      <c r="C35">
        <v>521</v>
      </c>
      <c r="D35" s="185" t="s">
        <v>517</v>
      </c>
      <c r="E35" s="185"/>
      <c r="F35" s="185"/>
      <c r="G35" s="188"/>
    </row>
    <row r="36" spans="1:7">
      <c r="A36" s="185"/>
      <c r="B36" s="193" t="s">
        <v>562</v>
      </c>
      <c r="C36">
        <v>505</v>
      </c>
      <c r="D36" s="185" t="s">
        <v>564</v>
      </c>
      <c r="E36" s="185"/>
      <c r="F36" s="185"/>
      <c r="G36" s="188"/>
    </row>
    <row r="37" spans="1:7">
      <c r="A37" s="185"/>
      <c r="B37" s="208" t="s">
        <v>563</v>
      </c>
      <c r="C37">
        <v>506</v>
      </c>
      <c r="D37" s="185" t="s">
        <v>566</v>
      </c>
      <c r="E37" s="185"/>
      <c r="F37" s="185"/>
      <c r="G37" s="188"/>
    </row>
    <row r="38" spans="1:7">
      <c r="A38" s="185"/>
      <c r="B38" s="193" t="s">
        <v>565</v>
      </c>
      <c r="C38">
        <v>523</v>
      </c>
      <c r="D38" s="185" t="s">
        <v>568</v>
      </c>
      <c r="E38" s="185"/>
      <c r="F38" s="185"/>
      <c r="G38" s="188"/>
    </row>
    <row r="39" spans="1:7">
      <c r="A39" s="185"/>
      <c r="B39" s="193" t="s">
        <v>567</v>
      </c>
      <c r="C39">
        <v>507</v>
      </c>
      <c r="D39" s="185" t="s">
        <v>505</v>
      </c>
      <c r="E39" s="185"/>
      <c r="F39" s="185"/>
      <c r="G39" s="188"/>
    </row>
    <row r="40" spans="1:7">
      <c r="A40" s="185"/>
      <c r="B40" s="193" t="s">
        <v>569</v>
      </c>
      <c r="C40">
        <v>508</v>
      </c>
      <c r="D40" s="185" t="s">
        <v>571</v>
      </c>
      <c r="E40" s="185"/>
      <c r="F40" s="185"/>
      <c r="G40" s="188"/>
    </row>
    <row r="41" spans="1:7">
      <c r="A41" s="185"/>
      <c r="B41" s="193" t="s">
        <v>570</v>
      </c>
      <c r="C41">
        <v>509</v>
      </c>
      <c r="D41" s="185" t="s">
        <v>573</v>
      </c>
      <c r="E41" s="185"/>
      <c r="F41" s="185"/>
      <c r="G41" s="188"/>
    </row>
    <row r="42" spans="1:7">
      <c r="A42" s="185"/>
      <c r="B42" s="193" t="s">
        <v>572</v>
      </c>
      <c r="C42">
        <v>510</v>
      </c>
      <c r="D42" s="185" t="s">
        <v>574</v>
      </c>
      <c r="E42" s="185"/>
      <c r="F42" s="185"/>
      <c r="G42" s="188"/>
    </row>
    <row r="43" spans="1:7">
      <c r="A43" s="185"/>
      <c r="B43" s="193" t="s">
        <v>444</v>
      </c>
      <c r="C43">
        <v>511</v>
      </c>
      <c r="D43" s="185" t="s">
        <v>576</v>
      </c>
      <c r="E43" s="185"/>
      <c r="F43" s="185"/>
      <c r="G43" s="188"/>
    </row>
    <row r="44" spans="1:7">
      <c r="A44" s="185"/>
      <c r="B44" s="193" t="s">
        <v>575</v>
      </c>
      <c r="C44">
        <v>512</v>
      </c>
      <c r="D44" s="185" t="s">
        <v>578</v>
      </c>
      <c r="E44" s="185"/>
      <c r="F44" s="185"/>
      <c r="G44" s="188"/>
    </row>
    <row r="45" spans="1:7">
      <c r="A45" s="185"/>
      <c r="B45" s="193" t="s">
        <v>577</v>
      </c>
      <c r="C45">
        <v>522</v>
      </c>
      <c r="D45" s="185" t="s">
        <v>551</v>
      </c>
      <c r="E45" s="185"/>
      <c r="F45" s="185"/>
      <c r="G45" s="188"/>
    </row>
    <row r="46" spans="1:7">
      <c r="A46" s="185"/>
      <c r="B46" s="193" t="s">
        <v>579</v>
      </c>
      <c r="C46">
        <v>601</v>
      </c>
      <c r="D46" s="185" t="s">
        <v>553</v>
      </c>
      <c r="E46" s="185"/>
      <c r="F46" s="185"/>
      <c r="G46" s="188"/>
    </row>
    <row r="47" spans="1:7">
      <c r="A47" s="185"/>
      <c r="B47" s="193" t="s">
        <v>580</v>
      </c>
      <c r="C47">
        <v>602</v>
      </c>
      <c r="D47" s="185" t="s">
        <v>582</v>
      </c>
      <c r="E47" s="185"/>
      <c r="F47" s="185"/>
      <c r="G47" s="188"/>
    </row>
    <row r="48" spans="1:7">
      <c r="A48" s="185"/>
      <c r="B48" s="193" t="s">
        <v>581</v>
      </c>
      <c r="C48">
        <v>603</v>
      </c>
      <c r="D48" s="185" t="s">
        <v>584</v>
      </c>
      <c r="E48" s="185"/>
      <c r="F48" s="185"/>
      <c r="G48" s="188"/>
    </row>
    <row r="49" spans="1:7">
      <c r="A49" s="185"/>
      <c r="B49" s="193" t="s">
        <v>583</v>
      </c>
      <c r="C49">
        <v>604</v>
      </c>
      <c r="D49" s="185" t="s">
        <v>586</v>
      </c>
      <c r="E49" s="185"/>
      <c r="F49" s="185"/>
      <c r="G49" s="188"/>
    </row>
    <row r="50" spans="1:7">
      <c r="A50" s="185"/>
      <c r="B50" s="193" t="s">
        <v>585</v>
      </c>
      <c r="C50">
        <v>605</v>
      </c>
      <c r="D50" s="185" t="s">
        <v>588</v>
      </c>
      <c r="E50" s="185"/>
      <c r="F50" s="185"/>
      <c r="G50" s="188"/>
    </row>
    <row r="51" spans="1:7">
      <c r="A51" s="185"/>
      <c r="B51" s="193" t="s">
        <v>587</v>
      </c>
      <c r="C51">
        <v>606</v>
      </c>
      <c r="D51" s="185" t="s">
        <v>590</v>
      </c>
      <c r="E51" s="185"/>
      <c r="F51" s="185"/>
      <c r="G51" s="188"/>
    </row>
    <row r="52" spans="1:7">
      <c r="A52" s="185"/>
      <c r="B52" s="193" t="s">
        <v>589</v>
      </c>
      <c r="C52">
        <v>607</v>
      </c>
      <c r="D52" s="185" t="s">
        <v>592</v>
      </c>
      <c r="E52" s="185"/>
      <c r="F52" s="185"/>
      <c r="G52" s="188"/>
    </row>
    <row r="53" spans="1:7">
      <c r="A53" s="185"/>
      <c r="B53" s="193" t="s">
        <v>591</v>
      </c>
      <c r="C53">
        <v>608</v>
      </c>
      <c r="D53" s="185" t="s">
        <v>509</v>
      </c>
      <c r="E53" s="185"/>
      <c r="F53" s="185"/>
      <c r="G53" s="188"/>
    </row>
    <row r="54" spans="1:7">
      <c r="A54" s="185"/>
      <c r="B54" s="193" t="s">
        <v>593</v>
      </c>
      <c r="C54">
        <v>609</v>
      </c>
      <c r="D54" s="185" t="s">
        <v>595</v>
      </c>
      <c r="E54" s="185"/>
      <c r="F54" s="185"/>
      <c r="G54" s="188"/>
    </row>
    <row r="55" spans="1:7">
      <c r="A55" s="185"/>
      <c r="B55" s="193" t="s">
        <v>594</v>
      </c>
      <c r="C55">
        <v>610</v>
      </c>
      <c r="D55" s="185" t="s">
        <v>597</v>
      </c>
      <c r="E55" s="185"/>
      <c r="F55" s="185"/>
      <c r="G55" s="188"/>
    </row>
    <row r="56" spans="1:7">
      <c r="A56" s="185"/>
      <c r="B56" s="208" t="s">
        <v>596</v>
      </c>
      <c r="C56">
        <v>611</v>
      </c>
      <c r="D56" s="185" t="s">
        <v>599</v>
      </c>
      <c r="E56" s="185"/>
      <c r="F56" s="185"/>
      <c r="G56" s="188"/>
    </row>
    <row r="57" spans="1:7">
      <c r="A57" s="185"/>
      <c r="B57" s="193" t="s">
        <v>598</v>
      </c>
      <c r="C57">
        <v>612</v>
      </c>
      <c r="D57" s="185" t="s">
        <v>517</v>
      </c>
      <c r="E57" s="185"/>
      <c r="F57" s="185"/>
      <c r="G57" s="188"/>
    </row>
    <row r="58" spans="1:7">
      <c r="A58" s="185"/>
      <c r="B58" s="207" t="s">
        <v>600</v>
      </c>
      <c r="C58">
        <v>613</v>
      </c>
      <c r="D58" s="185" t="s">
        <v>602</v>
      </c>
      <c r="E58" s="185"/>
      <c r="F58" s="185"/>
      <c r="G58" s="188"/>
    </row>
    <row r="59" spans="1:7">
      <c r="A59" s="185"/>
      <c r="B59" s="193" t="s">
        <v>601</v>
      </c>
      <c r="C59">
        <v>614</v>
      </c>
      <c r="D59" s="185" t="s">
        <v>604</v>
      </c>
      <c r="E59" s="185"/>
      <c r="F59" s="185"/>
      <c r="G59" s="188"/>
    </row>
    <row r="60" spans="1:7">
      <c r="A60" s="185"/>
      <c r="B60" s="193" t="s">
        <v>603</v>
      </c>
      <c r="C60">
        <v>615</v>
      </c>
      <c r="D60" s="185" t="s">
        <v>521</v>
      </c>
      <c r="E60" s="185"/>
      <c r="F60" s="185"/>
      <c r="G60" s="188"/>
    </row>
    <row r="61" spans="1:7">
      <c r="A61" s="185"/>
      <c r="B61" s="193" t="s">
        <v>605</v>
      </c>
      <c r="C61">
        <v>616</v>
      </c>
      <c r="D61" s="185" t="s">
        <v>524</v>
      </c>
      <c r="E61" s="185"/>
      <c r="F61" s="185"/>
      <c r="G61" s="188"/>
    </row>
    <row r="62" spans="1:7">
      <c r="A62" s="185"/>
      <c r="B62" s="193" t="s">
        <v>606</v>
      </c>
      <c r="C62">
        <v>617</v>
      </c>
      <c r="D62" s="185" t="s">
        <v>608</v>
      </c>
      <c r="E62" s="185"/>
      <c r="F62" s="185"/>
      <c r="G62" s="188"/>
    </row>
    <row r="63" spans="1:7">
      <c r="A63" s="185"/>
      <c r="B63" s="193" t="s">
        <v>607</v>
      </c>
      <c r="C63">
        <v>618</v>
      </c>
      <c r="D63" s="185" t="s">
        <v>610</v>
      </c>
      <c r="E63" s="185"/>
      <c r="F63" s="185"/>
      <c r="G63" s="188"/>
    </row>
    <row r="64" spans="1:7">
      <c r="A64" s="185"/>
      <c r="B64" s="193" t="s">
        <v>609</v>
      </c>
      <c r="C64">
        <v>619</v>
      </c>
      <c r="D64" s="185" t="s">
        <v>612</v>
      </c>
      <c r="E64" s="185"/>
      <c r="F64" s="185"/>
      <c r="G64" s="188"/>
    </row>
    <row r="65" spans="1:7">
      <c r="A65" s="185"/>
      <c r="B65" s="193" t="s">
        <v>611</v>
      </c>
      <c r="C65">
        <v>620</v>
      </c>
      <c r="D65" s="185" t="s">
        <v>614</v>
      </c>
      <c r="E65" s="185"/>
      <c r="F65" s="185"/>
      <c r="G65" s="188"/>
    </row>
    <row r="66" spans="1:7">
      <c r="A66" s="185"/>
      <c r="B66" s="193" t="s">
        <v>613</v>
      </c>
      <c r="C66">
        <v>621</v>
      </c>
      <c r="D66" s="185" t="s">
        <v>616</v>
      </c>
      <c r="E66" s="185"/>
      <c r="F66" s="185"/>
      <c r="G66" s="188"/>
    </row>
    <row r="67" spans="1:7">
      <c r="A67" s="185"/>
      <c r="B67" s="193" t="s">
        <v>615</v>
      </c>
      <c r="C67">
        <v>622</v>
      </c>
      <c r="D67" s="185" t="s">
        <v>618</v>
      </c>
      <c r="E67" s="185"/>
      <c r="F67" s="185"/>
      <c r="G67" s="188"/>
    </row>
    <row r="68" spans="1:7">
      <c r="A68" s="185"/>
      <c r="B68" s="193" t="s">
        <v>617</v>
      </c>
      <c r="C68">
        <v>623</v>
      </c>
      <c r="D68" s="185" t="s">
        <v>620</v>
      </c>
      <c r="E68" s="185"/>
      <c r="F68" s="185"/>
      <c r="G68" s="188"/>
    </row>
    <row r="69" spans="1:7">
      <c r="A69" s="185"/>
      <c r="B69" s="193" t="s">
        <v>619</v>
      </c>
      <c r="C69">
        <v>624</v>
      </c>
      <c r="D69" s="185" t="s">
        <v>622</v>
      </c>
      <c r="E69" s="185"/>
      <c r="F69" s="185"/>
      <c r="G69" s="188"/>
    </row>
    <row r="70" spans="1:7">
      <c r="A70" s="185"/>
      <c r="B70" s="193" t="s">
        <v>621</v>
      </c>
      <c r="C70">
        <v>625</v>
      </c>
      <c r="D70" s="185" t="s">
        <v>497</v>
      </c>
      <c r="E70" s="185"/>
      <c r="F70" s="185"/>
      <c r="G70" s="188"/>
    </row>
    <row r="71" spans="1:7">
      <c r="A71" s="185"/>
      <c r="B71" s="193" t="s">
        <v>623</v>
      </c>
      <c r="C71">
        <v>626</v>
      </c>
      <c r="D71" s="185" t="s">
        <v>625</v>
      </c>
      <c r="E71" s="185"/>
      <c r="F71" s="185"/>
      <c r="G71" s="188"/>
    </row>
    <row r="72" spans="1:7">
      <c r="A72" s="185"/>
      <c r="B72" s="193" t="s">
        <v>624</v>
      </c>
      <c r="C72">
        <v>627</v>
      </c>
      <c r="D72" s="185" t="s">
        <v>627</v>
      </c>
      <c r="E72" s="185"/>
      <c r="F72" s="185"/>
      <c r="G72" s="188"/>
    </row>
    <row r="73" spans="1:7">
      <c r="A73" s="185"/>
      <c r="B73" s="193" t="s">
        <v>626</v>
      </c>
      <c r="C73">
        <v>628</v>
      </c>
      <c r="D73" s="185" t="s">
        <v>629</v>
      </c>
      <c r="E73" s="185"/>
      <c r="F73" s="185"/>
      <c r="G73" s="188"/>
    </row>
    <row r="74" spans="1:7">
      <c r="A74" s="185"/>
      <c r="B74" s="193" t="s">
        <v>628</v>
      </c>
      <c r="C74">
        <v>629</v>
      </c>
      <c r="D74" s="185" t="s">
        <v>631</v>
      </c>
      <c r="E74" s="185"/>
      <c r="F74" s="185"/>
      <c r="G74" s="188"/>
    </row>
    <row r="75" spans="1:7">
      <c r="A75" s="185"/>
      <c r="B75" s="193" t="s">
        <v>630</v>
      </c>
      <c r="C75">
        <v>630</v>
      </c>
      <c r="D75" s="185" t="s">
        <v>633</v>
      </c>
      <c r="E75" s="185"/>
      <c r="F75" s="185"/>
      <c r="G75" s="188"/>
    </row>
    <row r="76" spans="1:7">
      <c r="A76" s="185"/>
      <c r="B76" s="193" t="s">
        <v>632</v>
      </c>
      <c r="C76" s="271" t="s">
        <v>996</v>
      </c>
      <c r="D76" s="185" t="s">
        <v>635</v>
      </c>
      <c r="E76" s="185"/>
      <c r="F76" s="185"/>
      <c r="G76" s="188"/>
    </row>
    <row r="77" spans="1:7">
      <c r="A77" s="185"/>
      <c r="B77" s="193" t="s">
        <v>634</v>
      </c>
      <c r="C77" s="185"/>
      <c r="D77" s="185" t="s">
        <v>637</v>
      </c>
      <c r="E77" s="185"/>
      <c r="F77" s="185"/>
      <c r="G77" s="188"/>
    </row>
    <row r="78" spans="1:7">
      <c r="A78" s="185"/>
      <c r="B78" s="193" t="s">
        <v>636</v>
      </c>
      <c r="C78" s="185"/>
      <c r="D78" s="185" t="s">
        <v>639</v>
      </c>
      <c r="E78" s="185"/>
      <c r="F78" s="185"/>
      <c r="G78" s="188"/>
    </row>
    <row r="79" spans="1:7">
      <c r="A79" s="185"/>
      <c r="B79" s="193" t="s">
        <v>638</v>
      </c>
      <c r="C79" s="185"/>
      <c r="D79" s="185" t="s">
        <v>641</v>
      </c>
      <c r="E79" s="185"/>
      <c r="F79" s="185"/>
      <c r="G79" s="188"/>
    </row>
    <row r="80" spans="1:7">
      <c r="A80" s="185"/>
      <c r="B80" s="193" t="s">
        <v>640</v>
      </c>
      <c r="C80" s="185"/>
      <c r="D80" s="185" t="s">
        <v>643</v>
      </c>
      <c r="E80" s="185"/>
      <c r="F80" s="185"/>
      <c r="G80" s="188"/>
    </row>
    <row r="81" spans="1:7">
      <c r="A81" s="185"/>
      <c r="B81" s="193" t="s">
        <v>642</v>
      </c>
      <c r="C81" s="185"/>
      <c r="D81" s="185" t="s">
        <v>645</v>
      </c>
      <c r="E81" s="185"/>
      <c r="F81" s="185"/>
      <c r="G81" s="188"/>
    </row>
    <row r="82" spans="1:7">
      <c r="A82" s="185"/>
      <c r="B82" s="193" t="s">
        <v>644</v>
      </c>
      <c r="C82" s="185"/>
      <c r="D82" s="185" t="s">
        <v>647</v>
      </c>
      <c r="E82" s="185"/>
      <c r="F82" s="185"/>
      <c r="G82" s="188"/>
    </row>
    <row r="83" spans="1:7">
      <c r="A83" s="185"/>
      <c r="B83" s="193" t="s">
        <v>646</v>
      </c>
      <c r="C83" s="185"/>
      <c r="D83" s="185" t="s">
        <v>649</v>
      </c>
      <c r="E83" s="185"/>
      <c r="F83" s="185"/>
      <c r="G83" s="188"/>
    </row>
    <row r="84" spans="1:7">
      <c r="A84" s="185"/>
      <c r="B84" s="193" t="s">
        <v>648</v>
      </c>
      <c r="C84" s="185"/>
      <c r="D84" s="185" t="s">
        <v>651</v>
      </c>
      <c r="E84" s="185"/>
      <c r="F84" s="185"/>
      <c r="G84" s="188"/>
    </row>
    <row r="85" spans="1:7">
      <c r="A85" s="185"/>
      <c r="B85" s="193" t="s">
        <v>650</v>
      </c>
      <c r="C85" s="185"/>
      <c r="D85" s="185" t="s">
        <v>653</v>
      </c>
      <c r="E85" s="185"/>
      <c r="F85" s="185"/>
      <c r="G85" s="188"/>
    </row>
    <row r="86" spans="1:7">
      <c r="A86" s="185"/>
      <c r="B86" s="193" t="s">
        <v>652</v>
      </c>
      <c r="C86" s="185"/>
      <c r="D86" s="185" t="s">
        <v>654</v>
      </c>
      <c r="E86" s="185"/>
      <c r="F86" s="185"/>
      <c r="G86" s="188"/>
    </row>
    <row r="87" spans="1:7">
      <c r="A87" s="185"/>
      <c r="B87" s="209"/>
      <c r="C87" s="192"/>
      <c r="D87" s="185" t="s">
        <v>655</v>
      </c>
      <c r="E87" s="185"/>
      <c r="F87" s="185"/>
      <c r="G87" s="188"/>
    </row>
    <row r="88" spans="1:7">
      <c r="A88" s="185"/>
      <c r="B88" s="209"/>
      <c r="C88" s="192"/>
      <c r="D88" s="185" t="s">
        <v>656</v>
      </c>
      <c r="E88" s="185"/>
      <c r="F88" s="185"/>
      <c r="G88" s="188"/>
    </row>
    <row r="89" spans="1:7">
      <c r="A89" s="185"/>
      <c r="B89" s="209"/>
      <c r="C89" s="192"/>
      <c r="D89" s="185" t="s">
        <v>657</v>
      </c>
      <c r="E89" s="185"/>
      <c r="F89" s="185"/>
      <c r="G89" s="188"/>
    </row>
    <row r="90" spans="1:7">
      <c r="A90" s="185"/>
      <c r="B90" s="209"/>
      <c r="C90" s="192"/>
      <c r="D90" s="185" t="s">
        <v>658</v>
      </c>
      <c r="E90" s="185"/>
      <c r="F90" s="185"/>
      <c r="G90" s="188"/>
    </row>
    <row r="91" spans="1:7">
      <c r="A91" s="185"/>
      <c r="B91" s="209"/>
      <c r="C91" s="192"/>
      <c r="D91" s="185" t="s">
        <v>659</v>
      </c>
      <c r="E91" s="185"/>
      <c r="F91" s="185"/>
      <c r="G91" s="188"/>
    </row>
    <row r="92" spans="1:7">
      <c r="A92" s="185"/>
      <c r="B92" s="209"/>
      <c r="C92" s="192"/>
      <c r="D92" s="185" t="s">
        <v>660</v>
      </c>
      <c r="E92" s="185"/>
      <c r="F92" s="185"/>
      <c r="G92" s="188"/>
    </row>
    <row r="93" spans="1:7">
      <c r="A93" s="185"/>
      <c r="B93" s="209"/>
      <c r="C93" s="192"/>
      <c r="D93" s="185" t="s">
        <v>661</v>
      </c>
      <c r="E93" s="185"/>
      <c r="F93" s="185"/>
      <c r="G93" s="188"/>
    </row>
    <row r="94" spans="1:7">
      <c r="A94" s="185"/>
      <c r="B94" s="209"/>
      <c r="C94" s="192"/>
      <c r="D94" s="185" t="s">
        <v>662</v>
      </c>
      <c r="E94" s="185"/>
      <c r="F94" s="185"/>
      <c r="G94" s="188"/>
    </row>
    <row r="95" spans="1:7">
      <c r="A95" s="185"/>
      <c r="B95" s="209"/>
      <c r="C95" s="192"/>
      <c r="D95" s="185" t="s">
        <v>663</v>
      </c>
      <c r="E95" s="185"/>
      <c r="F95" s="185"/>
      <c r="G95" s="188"/>
    </row>
    <row r="96" spans="1:7">
      <c r="A96" s="185"/>
      <c r="B96" s="209"/>
      <c r="C96" s="192"/>
      <c r="D96" s="185" t="s">
        <v>664</v>
      </c>
      <c r="E96" s="185"/>
      <c r="F96" s="185"/>
      <c r="G96" s="188"/>
    </row>
    <row r="97" spans="1:7">
      <c r="A97" s="185"/>
      <c r="B97" s="210"/>
      <c r="C97" s="185"/>
      <c r="D97" s="185" t="s">
        <v>665</v>
      </c>
      <c r="E97" s="185"/>
      <c r="F97" s="185"/>
      <c r="G97" s="188"/>
    </row>
    <row r="98" spans="1:7">
      <c r="A98" s="185"/>
      <c r="B98" s="210"/>
      <c r="C98" s="185"/>
      <c r="D98" s="185" t="s">
        <v>543</v>
      </c>
      <c r="E98" s="185"/>
      <c r="F98" s="185"/>
      <c r="G98" s="188"/>
    </row>
    <row r="99" spans="1:7">
      <c r="A99" s="185"/>
      <c r="B99" s="210"/>
      <c r="C99" s="185"/>
      <c r="D99" s="185" t="s">
        <v>666</v>
      </c>
      <c r="E99" s="185"/>
      <c r="F99" s="185"/>
      <c r="G99" s="188"/>
    </row>
    <row r="100" spans="1:7">
      <c r="A100" s="185"/>
      <c r="B100" s="210"/>
      <c r="C100" s="185"/>
      <c r="D100" s="185" t="s">
        <v>667</v>
      </c>
      <c r="E100" s="185"/>
      <c r="F100" s="185"/>
      <c r="G100" s="188"/>
    </row>
    <row r="101" spans="1:7">
      <c r="A101" s="185"/>
      <c r="B101" s="210"/>
      <c r="C101" s="185"/>
      <c r="D101" s="185" t="s">
        <v>668</v>
      </c>
      <c r="E101" s="185"/>
      <c r="F101" s="185"/>
      <c r="G101" s="188"/>
    </row>
    <row r="102" spans="1:7">
      <c r="A102" s="185"/>
      <c r="B102" s="210"/>
      <c r="C102" s="185"/>
      <c r="D102" s="185" t="s">
        <v>669</v>
      </c>
      <c r="E102" s="185"/>
      <c r="F102" s="185"/>
      <c r="G102" s="188"/>
    </row>
    <row r="103" spans="1:7">
      <c r="A103" s="185"/>
      <c r="B103" s="210"/>
      <c r="C103" s="185"/>
      <c r="D103" s="185" t="s">
        <v>670</v>
      </c>
      <c r="E103" s="185"/>
      <c r="F103" s="185"/>
      <c r="G103" s="188"/>
    </row>
    <row r="104" spans="1:7">
      <c r="A104" s="185"/>
      <c r="B104" s="210"/>
      <c r="C104" s="185"/>
      <c r="D104" s="185" t="s">
        <v>671</v>
      </c>
      <c r="E104" s="185"/>
      <c r="F104" s="185"/>
      <c r="G104" s="188"/>
    </row>
    <row r="105" spans="1:7">
      <c r="A105" s="185"/>
      <c r="B105" s="210"/>
      <c r="C105" s="185"/>
      <c r="D105" s="185" t="s">
        <v>663</v>
      </c>
      <c r="E105" s="185"/>
      <c r="F105" s="185"/>
      <c r="G105" s="188"/>
    </row>
    <row r="106" spans="1:7">
      <c r="A106" s="185"/>
      <c r="B106" s="210"/>
      <c r="C106" s="185"/>
      <c r="D106" s="185" t="s">
        <v>672</v>
      </c>
      <c r="E106" s="185"/>
      <c r="F106" s="185"/>
      <c r="G106" s="188"/>
    </row>
    <row r="107" spans="1:7">
      <c r="A107" s="185"/>
      <c r="B107" s="210"/>
      <c r="C107" s="185"/>
      <c r="D107" s="185" t="s">
        <v>673</v>
      </c>
      <c r="E107" s="185"/>
      <c r="F107" s="185"/>
      <c r="G107" s="188"/>
    </row>
    <row r="108" spans="1:7">
      <c r="A108" s="185"/>
      <c r="B108" s="210"/>
      <c r="C108" s="185"/>
      <c r="D108" s="185" t="s">
        <v>674</v>
      </c>
      <c r="E108" s="185"/>
      <c r="F108" s="185"/>
      <c r="G108" s="188"/>
    </row>
    <row r="109" spans="1:7">
      <c r="A109" s="185"/>
      <c r="B109" s="210"/>
      <c r="C109" s="185"/>
      <c r="D109" s="185" t="s">
        <v>675</v>
      </c>
      <c r="E109" s="185"/>
      <c r="F109" s="185"/>
      <c r="G109" s="188"/>
    </row>
    <row r="110" spans="1:7">
      <c r="A110" s="185"/>
      <c r="B110" s="210"/>
      <c r="C110" s="185"/>
      <c r="D110" s="185" t="s">
        <v>676</v>
      </c>
      <c r="E110" s="185"/>
      <c r="F110" s="185"/>
      <c r="G110" s="188"/>
    </row>
    <row r="111" spans="1:7">
      <c r="A111" s="185"/>
      <c r="B111" s="210"/>
      <c r="C111" s="185"/>
      <c r="D111" s="185" t="s">
        <v>677</v>
      </c>
      <c r="E111" s="185"/>
      <c r="F111" s="185"/>
      <c r="G111" s="188"/>
    </row>
    <row r="112" spans="1:7">
      <c r="A112" s="185"/>
      <c r="B112" s="210"/>
      <c r="C112" s="185"/>
      <c r="D112" s="185" t="s">
        <v>678</v>
      </c>
      <c r="E112" s="185"/>
      <c r="F112" s="185"/>
      <c r="G112" s="188"/>
    </row>
    <row r="113" spans="1:7">
      <c r="A113" s="185"/>
      <c r="B113" s="210"/>
      <c r="C113" s="185"/>
      <c r="D113" s="185" t="s">
        <v>679</v>
      </c>
      <c r="E113" s="185"/>
      <c r="F113" s="185"/>
      <c r="G113" s="188"/>
    </row>
    <row r="114" spans="1:7">
      <c r="A114" s="185"/>
      <c r="B114" s="210"/>
      <c r="C114" s="185"/>
      <c r="D114" s="185" t="s">
        <v>680</v>
      </c>
      <c r="E114" s="185"/>
      <c r="F114" s="185"/>
      <c r="G114" s="188"/>
    </row>
    <row r="115" spans="1:7">
      <c r="A115" s="185"/>
      <c r="B115" s="210"/>
      <c r="C115" s="185"/>
      <c r="D115" s="185" t="s">
        <v>681</v>
      </c>
      <c r="E115" s="185"/>
      <c r="F115" s="185"/>
      <c r="G115" s="188"/>
    </row>
    <row r="116" spans="1:7">
      <c r="A116" s="185"/>
      <c r="B116" s="210"/>
      <c r="C116" s="185"/>
      <c r="D116" s="185" t="s">
        <v>682</v>
      </c>
      <c r="E116" s="185"/>
      <c r="F116" s="185"/>
      <c r="G116" s="188"/>
    </row>
    <row r="117" spans="1:7">
      <c r="A117" s="185"/>
      <c r="B117" s="210"/>
      <c r="C117" s="185"/>
      <c r="D117" s="185" t="s">
        <v>683</v>
      </c>
      <c r="E117" s="185"/>
      <c r="F117" s="185"/>
      <c r="G117" s="188"/>
    </row>
    <row r="118" spans="1:7">
      <c r="A118" s="185"/>
      <c r="B118" s="210"/>
      <c r="C118" s="185"/>
      <c r="D118" s="185" t="s">
        <v>684</v>
      </c>
      <c r="E118" s="185"/>
      <c r="F118" s="185"/>
      <c r="G118" s="188"/>
    </row>
    <row r="119" spans="1:7">
      <c r="A119" s="185"/>
      <c r="B119" s="210"/>
      <c r="C119" s="185"/>
      <c r="D119" s="185" t="s">
        <v>685</v>
      </c>
      <c r="E119" s="185"/>
      <c r="F119" s="185"/>
      <c r="G119" s="188"/>
    </row>
    <row r="120" spans="1:7">
      <c r="A120" s="185"/>
      <c r="B120" s="210"/>
      <c r="C120" s="185"/>
      <c r="D120" s="185" t="s">
        <v>686</v>
      </c>
      <c r="E120" s="185"/>
      <c r="F120" s="185"/>
      <c r="G120" s="188"/>
    </row>
    <row r="121" spans="1:7">
      <c r="A121" s="185"/>
      <c r="B121" s="210"/>
      <c r="C121" s="185"/>
      <c r="D121" s="185" t="s">
        <v>687</v>
      </c>
      <c r="E121" s="185"/>
      <c r="F121" s="185"/>
      <c r="G121" s="188"/>
    </row>
    <row r="122" spans="1:7">
      <c r="A122" s="185"/>
      <c r="B122" s="210"/>
      <c r="C122" s="185"/>
      <c r="D122" s="185" t="s">
        <v>688</v>
      </c>
      <c r="E122" s="185"/>
      <c r="F122" s="185"/>
      <c r="G122" s="188"/>
    </row>
    <row r="123" spans="1:7">
      <c r="A123" s="185"/>
      <c r="B123" s="210"/>
      <c r="C123" s="185"/>
      <c r="D123" s="185" t="s">
        <v>689</v>
      </c>
      <c r="E123" s="185"/>
      <c r="F123" s="185"/>
      <c r="G123" s="188"/>
    </row>
    <row r="124" spans="1:7">
      <c r="A124" s="185"/>
      <c r="B124" s="210"/>
      <c r="C124" s="185"/>
      <c r="D124" s="185" t="s">
        <v>690</v>
      </c>
      <c r="E124" s="185"/>
      <c r="F124" s="185"/>
      <c r="G124" s="188"/>
    </row>
    <row r="125" spans="1:7">
      <c r="A125" s="185"/>
      <c r="B125" s="210"/>
      <c r="C125" s="185"/>
      <c r="D125" s="185" t="s">
        <v>691</v>
      </c>
      <c r="E125" s="185"/>
      <c r="F125" s="185"/>
      <c r="G125" s="188"/>
    </row>
    <row r="126" spans="1:7">
      <c r="A126" s="185"/>
      <c r="B126" s="210"/>
      <c r="C126" s="185"/>
      <c r="D126" s="185" t="s">
        <v>568</v>
      </c>
      <c r="E126" s="185"/>
      <c r="F126" s="185"/>
      <c r="G126" s="188"/>
    </row>
    <row r="127" spans="1:7">
      <c r="A127" s="185"/>
      <c r="B127" s="210"/>
      <c r="C127" s="185"/>
      <c r="D127" s="185" t="s">
        <v>505</v>
      </c>
      <c r="E127" s="185"/>
      <c r="F127" s="185"/>
      <c r="G127" s="188"/>
    </row>
    <row r="128" spans="1:7">
      <c r="A128" s="185"/>
      <c r="B128" s="210"/>
      <c r="C128" s="185"/>
      <c r="D128" s="185" t="s">
        <v>692</v>
      </c>
      <c r="E128" s="185"/>
      <c r="F128" s="185"/>
      <c r="G128" s="188"/>
    </row>
    <row r="129" spans="1:7">
      <c r="A129" s="185"/>
      <c r="B129" s="210"/>
      <c r="C129" s="185"/>
      <c r="D129" s="185" t="s">
        <v>578</v>
      </c>
      <c r="E129" s="185"/>
      <c r="F129" s="185"/>
      <c r="G129" s="188"/>
    </row>
    <row r="130" spans="1:7">
      <c r="A130" s="185"/>
      <c r="B130" s="210"/>
      <c r="C130" s="185"/>
      <c r="D130" s="185" t="s">
        <v>551</v>
      </c>
      <c r="E130" s="185"/>
      <c r="F130" s="185"/>
      <c r="G130" s="188"/>
    </row>
    <row r="131" spans="1:7">
      <c r="A131" s="185"/>
      <c r="B131" s="210"/>
      <c r="C131" s="185"/>
      <c r="D131" s="185" t="s">
        <v>553</v>
      </c>
      <c r="E131" s="185"/>
      <c r="F131" s="185"/>
      <c r="G131" s="188"/>
    </row>
    <row r="132" spans="1:7">
      <c r="A132" s="185"/>
      <c r="B132" s="210"/>
      <c r="C132" s="185"/>
      <c r="D132" s="185" t="s">
        <v>693</v>
      </c>
      <c r="E132" s="185"/>
      <c r="F132" s="185"/>
      <c r="G132" s="188"/>
    </row>
    <row r="133" spans="1:7">
      <c r="A133" s="185"/>
      <c r="B133" s="210"/>
      <c r="C133" s="185"/>
      <c r="D133" s="185" t="s">
        <v>694</v>
      </c>
      <c r="E133" s="185"/>
      <c r="F133" s="185"/>
      <c r="G133" s="188"/>
    </row>
    <row r="134" spans="1:7">
      <c r="A134" s="185"/>
      <c r="B134" s="210"/>
      <c r="C134" s="185"/>
      <c r="D134" s="185" t="s">
        <v>584</v>
      </c>
      <c r="E134" s="185"/>
      <c r="F134" s="185"/>
      <c r="G134" s="188"/>
    </row>
    <row r="135" spans="1:7">
      <c r="A135" s="185"/>
      <c r="B135" s="210"/>
      <c r="C135" s="185"/>
      <c r="D135" s="185" t="s">
        <v>586</v>
      </c>
      <c r="E135" s="185"/>
      <c r="F135" s="185"/>
      <c r="G135" s="188"/>
    </row>
    <row r="136" spans="1:7">
      <c r="A136" s="185"/>
      <c r="B136" s="210"/>
      <c r="C136" s="185"/>
      <c r="D136" s="185" t="s">
        <v>590</v>
      </c>
      <c r="E136" s="185"/>
      <c r="F136" s="185"/>
      <c r="G136" s="188"/>
    </row>
    <row r="137" spans="1:7">
      <c r="A137" s="185"/>
      <c r="B137" s="210"/>
      <c r="C137" s="185"/>
      <c r="D137" s="185" t="s">
        <v>592</v>
      </c>
      <c r="E137" s="185"/>
      <c r="F137" s="185"/>
      <c r="G137" s="188"/>
    </row>
    <row r="138" spans="1:7">
      <c r="A138" s="185"/>
      <c r="B138" s="210"/>
      <c r="C138" s="185"/>
      <c r="D138" s="185" t="s">
        <v>509</v>
      </c>
      <c r="E138" s="185"/>
      <c r="F138" s="185"/>
      <c r="G138" s="188"/>
    </row>
    <row r="139" spans="1:7">
      <c r="A139" s="185"/>
      <c r="B139" s="210"/>
      <c r="C139" s="185"/>
      <c r="D139" s="185" t="s">
        <v>517</v>
      </c>
      <c r="E139" s="185"/>
      <c r="F139" s="185"/>
      <c r="G139" s="188"/>
    </row>
    <row r="140" spans="1:7">
      <c r="A140" s="185"/>
      <c r="B140" s="210"/>
      <c r="C140" s="185"/>
      <c r="D140" s="185" t="s">
        <v>695</v>
      </c>
      <c r="E140" s="185"/>
      <c r="F140" s="185"/>
      <c r="G140" s="188"/>
    </row>
    <row r="141" spans="1:7">
      <c r="A141" s="185"/>
      <c r="B141" s="210"/>
      <c r="C141" s="185"/>
      <c r="D141" s="185" t="s">
        <v>521</v>
      </c>
      <c r="E141" s="185"/>
      <c r="F141" s="185"/>
      <c r="G141" s="188"/>
    </row>
    <row r="142" spans="1:7">
      <c r="A142" s="185"/>
      <c r="B142" s="210"/>
      <c r="C142" s="185"/>
      <c r="D142" s="185" t="s">
        <v>524</v>
      </c>
      <c r="E142" s="185"/>
      <c r="F142" s="185"/>
      <c r="G142" s="188"/>
    </row>
    <row r="143" spans="1:7">
      <c r="A143" s="185"/>
      <c r="B143" s="210"/>
      <c r="C143" s="185"/>
      <c r="D143" s="185" t="s">
        <v>696</v>
      </c>
      <c r="E143" s="185"/>
      <c r="F143" s="185"/>
      <c r="G143" s="188"/>
    </row>
    <row r="144" spans="1:7">
      <c r="A144" s="185"/>
      <c r="B144" s="210"/>
      <c r="C144" s="185"/>
      <c r="D144" s="185" t="s">
        <v>697</v>
      </c>
      <c r="E144" s="185"/>
      <c r="F144" s="185"/>
      <c r="G144" s="188"/>
    </row>
    <row r="145" spans="1:7">
      <c r="A145" s="185"/>
      <c r="B145" s="210"/>
      <c r="C145" s="185"/>
      <c r="D145" s="185" t="s">
        <v>527</v>
      </c>
      <c r="E145" s="185"/>
      <c r="F145" s="185"/>
      <c r="G145" s="188"/>
    </row>
    <row r="146" spans="1:7">
      <c r="A146" s="185"/>
      <c r="B146" s="210"/>
      <c r="C146" s="185"/>
      <c r="D146" s="185" t="s">
        <v>698</v>
      </c>
      <c r="E146" s="185"/>
      <c r="F146" s="185"/>
      <c r="G146" s="188"/>
    </row>
    <row r="147" spans="1:7">
      <c r="A147" s="185"/>
      <c r="B147" s="210"/>
      <c r="C147" s="185"/>
      <c r="D147" s="185" t="s">
        <v>699</v>
      </c>
      <c r="E147" s="185"/>
      <c r="F147" s="185"/>
      <c r="G147" s="188"/>
    </row>
    <row r="148" spans="1:7">
      <c r="A148" s="185"/>
      <c r="B148" s="210"/>
      <c r="C148" s="185"/>
      <c r="D148" s="185" t="s">
        <v>700</v>
      </c>
      <c r="E148" s="185"/>
      <c r="F148" s="185"/>
      <c r="G148" s="188"/>
    </row>
    <row r="149" spans="1:7">
      <c r="A149" s="185"/>
      <c r="B149" s="210"/>
      <c r="C149" s="185"/>
      <c r="D149" s="185" t="s">
        <v>701</v>
      </c>
      <c r="E149" s="185"/>
      <c r="F149" s="185"/>
      <c r="G149" s="188"/>
    </row>
    <row r="150" spans="1:7">
      <c r="A150" s="185"/>
      <c r="B150" s="210"/>
      <c r="C150" s="185"/>
      <c r="D150" s="185" t="s">
        <v>702</v>
      </c>
      <c r="E150" s="185"/>
      <c r="F150" s="185"/>
      <c r="G150" s="188"/>
    </row>
    <row r="151" spans="1:7">
      <c r="A151" s="185"/>
      <c r="B151" s="210"/>
      <c r="C151" s="185"/>
      <c r="D151" s="185" t="s">
        <v>703</v>
      </c>
      <c r="E151" s="185"/>
      <c r="F151" s="185"/>
      <c r="G151" s="188"/>
    </row>
    <row r="152" spans="1:7">
      <c r="A152" s="185"/>
      <c r="B152" s="210"/>
      <c r="C152" s="185"/>
      <c r="D152" s="185" t="s">
        <v>704</v>
      </c>
      <c r="E152" s="185"/>
      <c r="F152" s="185"/>
      <c r="G152" s="188"/>
    </row>
    <row r="153" spans="1:7">
      <c r="A153" s="185"/>
      <c r="B153" s="210"/>
      <c r="C153" s="185"/>
      <c r="D153" s="185" t="s">
        <v>705</v>
      </c>
      <c r="E153" s="185"/>
      <c r="F153" s="185"/>
      <c r="G153" s="188"/>
    </row>
    <row r="154" spans="1:7">
      <c r="A154" s="185"/>
      <c r="B154" s="210"/>
      <c r="C154" s="185"/>
      <c r="D154" s="185" t="s">
        <v>537</v>
      </c>
      <c r="E154" s="185"/>
      <c r="F154" s="185"/>
      <c r="G154" s="188"/>
    </row>
    <row r="155" spans="1:7">
      <c r="A155" s="185"/>
      <c r="B155" s="210"/>
      <c r="C155" s="185"/>
      <c r="D155" s="185" t="s">
        <v>706</v>
      </c>
      <c r="E155" s="185"/>
      <c r="F155" s="185"/>
      <c r="G155" s="188"/>
    </row>
    <row r="156" spans="1:7">
      <c r="A156" s="185"/>
      <c r="B156" s="210"/>
      <c r="C156" s="185"/>
      <c r="D156" s="185" t="s">
        <v>707</v>
      </c>
      <c r="E156" s="185"/>
      <c r="F156" s="185"/>
      <c r="G156" s="188"/>
    </row>
    <row r="157" spans="1:7">
      <c r="A157" s="185"/>
      <c r="B157" s="210"/>
      <c r="C157" s="185"/>
      <c r="D157" s="185" t="s">
        <v>708</v>
      </c>
      <c r="E157" s="185"/>
      <c r="F157" s="185"/>
      <c r="G157" s="188"/>
    </row>
    <row r="158" spans="1:7">
      <c r="A158" s="185"/>
      <c r="B158" s="210"/>
      <c r="C158" s="185"/>
      <c r="D158" s="185" t="s">
        <v>709</v>
      </c>
      <c r="E158" s="185"/>
      <c r="F158" s="185"/>
      <c r="G158" s="188"/>
    </row>
    <row r="159" spans="1:7">
      <c r="A159" s="185"/>
      <c r="B159" s="210"/>
      <c r="C159" s="185"/>
      <c r="D159" s="185" t="s">
        <v>710</v>
      </c>
      <c r="E159" s="185"/>
      <c r="F159" s="185"/>
      <c r="G159" s="188"/>
    </row>
    <row r="160" spans="1:7">
      <c r="A160" s="185"/>
      <c r="B160" s="210"/>
      <c r="C160" s="185"/>
      <c r="D160" s="185" t="s">
        <v>711</v>
      </c>
      <c r="E160" s="185"/>
      <c r="F160" s="185"/>
      <c r="G160" s="188"/>
    </row>
    <row r="161" spans="1:7">
      <c r="A161" s="185"/>
      <c r="B161" s="210"/>
      <c r="C161" s="185"/>
      <c r="D161" s="185" t="s">
        <v>549</v>
      </c>
      <c r="E161" s="185"/>
      <c r="F161" s="185"/>
      <c r="G161" s="188"/>
    </row>
    <row r="162" spans="1:7">
      <c r="A162" s="185"/>
      <c r="B162" s="210"/>
      <c r="C162" s="185"/>
      <c r="D162" s="185" t="s">
        <v>712</v>
      </c>
      <c r="E162" s="185"/>
      <c r="F162" s="185"/>
      <c r="G162" s="188"/>
    </row>
    <row r="163" spans="1:7">
      <c r="A163" s="185"/>
      <c r="B163" s="210"/>
      <c r="C163" s="185"/>
      <c r="D163" s="185" t="s">
        <v>713</v>
      </c>
      <c r="E163" s="185"/>
      <c r="F163" s="185"/>
      <c r="G163" s="188"/>
    </row>
    <row r="164" spans="1:7">
      <c r="A164" s="185"/>
      <c r="B164" s="210"/>
      <c r="C164" s="185"/>
      <c r="D164" s="185" t="s">
        <v>541</v>
      </c>
      <c r="E164" s="185"/>
      <c r="F164" s="185"/>
      <c r="G164" s="188"/>
    </row>
    <row r="165" spans="1:7">
      <c r="A165" s="185"/>
      <c r="B165" s="210"/>
      <c r="C165" s="185"/>
      <c r="D165" s="185" t="s">
        <v>714</v>
      </c>
      <c r="E165" s="185"/>
      <c r="F165" s="185"/>
      <c r="G165" s="188"/>
    </row>
    <row r="166" spans="1:7">
      <c r="A166" s="185"/>
      <c r="B166" s="210"/>
      <c r="C166" s="185"/>
      <c r="D166" s="185" t="s">
        <v>715</v>
      </c>
      <c r="E166" s="185"/>
      <c r="F166" s="185"/>
      <c r="G166" s="188"/>
    </row>
    <row r="167" spans="1:7">
      <c r="A167" s="185"/>
      <c r="B167" s="210"/>
      <c r="C167" s="185"/>
      <c r="D167" s="185" t="s">
        <v>716</v>
      </c>
      <c r="E167" s="185"/>
      <c r="F167" s="185"/>
      <c r="G167" s="188"/>
    </row>
    <row r="168" spans="1:7">
      <c r="A168" s="185"/>
      <c r="B168" s="210"/>
      <c r="C168" s="185"/>
      <c r="D168" s="185" t="s">
        <v>717</v>
      </c>
      <c r="E168" s="185"/>
      <c r="F168" s="185"/>
      <c r="G168" s="188"/>
    </row>
    <row r="169" spans="1:7">
      <c r="A169" s="185"/>
      <c r="B169" s="210"/>
      <c r="C169" s="185"/>
      <c r="D169" s="185" t="s">
        <v>718</v>
      </c>
      <c r="E169" s="185"/>
      <c r="F169" s="185"/>
      <c r="G169" s="188"/>
    </row>
    <row r="170" spans="1:7">
      <c r="A170" s="185"/>
      <c r="B170" s="210"/>
      <c r="C170" s="185"/>
      <c r="D170" s="185" t="s">
        <v>719</v>
      </c>
      <c r="E170" s="185"/>
      <c r="F170" s="185"/>
      <c r="G170" s="188"/>
    </row>
    <row r="171" spans="1:7">
      <c r="A171" s="185"/>
      <c r="B171" s="210"/>
      <c r="C171" s="185"/>
      <c r="D171" s="185" t="s">
        <v>720</v>
      </c>
      <c r="E171" s="185"/>
      <c r="F171" s="185"/>
      <c r="G171" s="188"/>
    </row>
    <row r="172" spans="1:7">
      <c r="A172" s="185"/>
      <c r="B172" s="210"/>
      <c r="C172" s="185"/>
      <c r="D172" s="185" t="s">
        <v>721</v>
      </c>
      <c r="E172" s="185"/>
      <c r="F172" s="185"/>
      <c r="G172" s="188"/>
    </row>
    <row r="173" spans="1:7">
      <c r="A173" s="185"/>
      <c r="B173" s="210"/>
      <c r="C173" s="185"/>
      <c r="D173" s="185" t="s">
        <v>722</v>
      </c>
      <c r="E173" s="185"/>
      <c r="F173" s="185"/>
      <c r="G173" s="188"/>
    </row>
    <row r="174" spans="1:7">
      <c r="A174" s="185"/>
      <c r="B174" s="210"/>
      <c r="C174" s="185"/>
      <c r="D174" s="185" t="s">
        <v>723</v>
      </c>
      <c r="E174" s="185"/>
      <c r="F174" s="185"/>
      <c r="G174" s="188"/>
    </row>
    <row r="175" spans="1:7">
      <c r="A175" s="185"/>
      <c r="B175" s="210"/>
      <c r="C175" s="185"/>
      <c r="D175" s="185" t="s">
        <v>724</v>
      </c>
      <c r="E175" s="185"/>
      <c r="F175" s="185"/>
      <c r="G175" s="188"/>
    </row>
    <row r="176" spans="1:7">
      <c r="A176" s="185"/>
      <c r="B176" s="210"/>
      <c r="C176" s="185"/>
      <c r="D176" s="185" t="s">
        <v>725</v>
      </c>
      <c r="E176" s="185"/>
      <c r="F176" s="185"/>
      <c r="G176" s="188"/>
    </row>
    <row r="177" spans="1:7">
      <c r="A177" s="185"/>
      <c r="B177" s="210"/>
      <c r="C177" s="185"/>
      <c r="D177" s="185" t="s">
        <v>726</v>
      </c>
      <c r="E177" s="185"/>
      <c r="F177" s="185"/>
      <c r="G177" s="188"/>
    </row>
    <row r="178" spans="1:7">
      <c r="A178" s="185"/>
      <c r="B178" s="210"/>
      <c r="C178" s="185"/>
      <c r="D178" s="185" t="s">
        <v>727</v>
      </c>
      <c r="E178" s="185"/>
      <c r="F178" s="185"/>
      <c r="G178" s="188"/>
    </row>
    <row r="179" spans="1:7">
      <c r="A179" s="185"/>
      <c r="B179" s="210"/>
      <c r="C179" s="185"/>
      <c r="D179" s="185" t="s">
        <v>728</v>
      </c>
      <c r="E179" s="185"/>
      <c r="F179" s="185"/>
      <c r="G179" s="188"/>
    </row>
    <row r="180" spans="1:7">
      <c r="A180" s="185"/>
      <c r="B180" s="210"/>
      <c r="C180" s="185"/>
      <c r="D180" s="185" t="s">
        <v>729</v>
      </c>
      <c r="E180" s="185"/>
      <c r="F180" s="185"/>
      <c r="G180" s="188"/>
    </row>
    <row r="181" spans="1:7">
      <c r="A181" s="185"/>
      <c r="B181" s="210"/>
      <c r="C181" s="185"/>
      <c r="D181" s="185" t="s">
        <v>730</v>
      </c>
      <c r="E181" s="185"/>
      <c r="F181" s="185"/>
      <c r="G181" s="188"/>
    </row>
    <row r="182" spans="1:7">
      <c r="A182" s="185"/>
      <c r="B182" s="210"/>
      <c r="C182" s="185"/>
      <c r="D182" s="185" t="s">
        <v>731</v>
      </c>
      <c r="E182" s="185"/>
      <c r="F182" s="185"/>
      <c r="G182" s="188"/>
    </row>
    <row r="183" spans="1:7">
      <c r="A183" s="185"/>
      <c r="B183" s="210"/>
      <c r="C183" s="185"/>
      <c r="D183" s="185" t="s">
        <v>732</v>
      </c>
      <c r="E183" s="185"/>
      <c r="F183" s="185"/>
      <c r="G183" s="188"/>
    </row>
    <row r="184" spans="1:7">
      <c r="A184" s="185"/>
      <c r="B184" s="210"/>
      <c r="C184" s="185"/>
      <c r="D184" s="185" t="s">
        <v>733</v>
      </c>
      <c r="E184" s="185"/>
      <c r="F184" s="185"/>
      <c r="G184" s="188"/>
    </row>
    <row r="185" spans="1:7">
      <c r="A185" s="185"/>
      <c r="B185" s="210"/>
      <c r="C185" s="185"/>
      <c r="D185" s="185" t="s">
        <v>734</v>
      </c>
      <c r="E185" s="185"/>
      <c r="F185" s="185"/>
      <c r="G185" s="188"/>
    </row>
    <row r="186" spans="1:7">
      <c r="A186" s="185"/>
      <c r="B186" s="210"/>
      <c r="C186" s="185"/>
      <c r="D186" s="185" t="s">
        <v>735</v>
      </c>
      <c r="E186" s="185"/>
      <c r="F186" s="185"/>
      <c r="G186" s="188"/>
    </row>
    <row r="187" spans="1:7">
      <c r="A187" s="185"/>
      <c r="B187" s="210"/>
      <c r="C187" s="185"/>
      <c r="D187" s="185" t="s">
        <v>736</v>
      </c>
      <c r="E187" s="185"/>
      <c r="F187" s="185"/>
      <c r="G187" s="188"/>
    </row>
    <row r="188" spans="1:7">
      <c r="A188" s="185"/>
      <c r="B188" s="210"/>
      <c r="C188" s="185"/>
      <c r="D188" s="185" t="s">
        <v>737</v>
      </c>
      <c r="E188" s="185"/>
      <c r="F188" s="185"/>
      <c r="G188" s="188"/>
    </row>
    <row r="189" spans="1:7">
      <c r="A189" s="185"/>
      <c r="B189" s="210"/>
      <c r="C189" s="185"/>
      <c r="D189" s="185" t="s">
        <v>738</v>
      </c>
      <c r="E189" s="185"/>
      <c r="F189" s="185"/>
      <c r="G189" s="188"/>
    </row>
    <row r="190" spans="1:7">
      <c r="A190" s="185"/>
      <c r="B190" s="210"/>
      <c r="C190" s="185"/>
      <c r="D190" s="185" t="s">
        <v>739</v>
      </c>
      <c r="E190" s="185"/>
      <c r="F190" s="185"/>
      <c r="G190" s="188"/>
    </row>
    <row r="191" spans="1:7">
      <c r="A191" s="185"/>
      <c r="B191" s="210"/>
      <c r="C191" s="185"/>
      <c r="D191" s="185" t="s">
        <v>740</v>
      </c>
      <c r="E191" s="185"/>
      <c r="F191" s="185"/>
      <c r="G191" s="188"/>
    </row>
    <row r="192" spans="1:7">
      <c r="A192" s="185"/>
      <c r="B192" s="210"/>
      <c r="C192" s="185"/>
      <c r="D192" s="185" t="s">
        <v>741</v>
      </c>
      <c r="E192" s="185"/>
      <c r="F192" s="185"/>
      <c r="G192" s="188"/>
    </row>
    <row r="193" spans="1:7">
      <c r="A193" s="185"/>
      <c r="B193" s="210"/>
      <c r="C193" s="185"/>
      <c r="D193" s="185" t="s">
        <v>742</v>
      </c>
      <c r="E193" s="185"/>
      <c r="F193" s="185"/>
      <c r="G193" s="188"/>
    </row>
    <row r="194" spans="1:7">
      <c r="A194" s="185"/>
      <c r="B194" s="210"/>
      <c r="C194" s="185"/>
      <c r="D194" s="185" t="s">
        <v>743</v>
      </c>
      <c r="E194" s="185"/>
      <c r="F194" s="185"/>
      <c r="G194" s="188"/>
    </row>
    <row r="195" spans="1:7">
      <c r="A195" s="185"/>
      <c r="B195" s="210"/>
      <c r="C195" s="185"/>
      <c r="D195" s="185" t="s">
        <v>744</v>
      </c>
      <c r="E195" s="185"/>
      <c r="F195" s="185"/>
      <c r="G195" s="188"/>
    </row>
    <row r="196" spans="1:7">
      <c r="A196" s="185"/>
      <c r="B196" s="210"/>
      <c r="C196" s="185"/>
      <c r="D196" s="185" t="s">
        <v>745</v>
      </c>
      <c r="E196" s="185"/>
      <c r="F196" s="185"/>
      <c r="G196" s="188"/>
    </row>
    <row r="197" spans="1:7">
      <c r="A197" s="185"/>
      <c r="B197" s="210"/>
      <c r="C197" s="185"/>
      <c r="D197" s="185" t="s">
        <v>746</v>
      </c>
      <c r="E197" s="185"/>
      <c r="F197" s="185"/>
      <c r="G197" s="188"/>
    </row>
    <row r="198" spans="1:7">
      <c r="A198" s="185"/>
      <c r="B198" s="210"/>
      <c r="C198" s="185"/>
      <c r="D198" s="185" t="s">
        <v>747</v>
      </c>
      <c r="E198" s="185"/>
      <c r="F198" s="185"/>
      <c r="G198" s="188"/>
    </row>
    <row r="199" spans="1:7">
      <c r="A199" s="185"/>
      <c r="B199" s="210"/>
      <c r="C199" s="185"/>
      <c r="D199" s="185" t="s">
        <v>748</v>
      </c>
      <c r="E199" s="185"/>
      <c r="F199" s="185"/>
      <c r="G199" s="188"/>
    </row>
    <row r="200" spans="1:7">
      <c r="A200" s="185"/>
      <c r="B200" s="210"/>
      <c r="C200" s="185"/>
      <c r="D200" s="185" t="s">
        <v>749</v>
      </c>
      <c r="E200" s="185"/>
      <c r="F200" s="185"/>
      <c r="G200" s="188"/>
    </row>
    <row r="201" spans="1:7">
      <c r="A201" s="185"/>
      <c r="B201" s="210"/>
      <c r="C201" s="185"/>
      <c r="D201" s="185" t="s">
        <v>750</v>
      </c>
      <c r="E201" s="185"/>
      <c r="F201" s="185"/>
      <c r="G201" s="188"/>
    </row>
    <row r="202" spans="1:7">
      <c r="A202" s="185"/>
      <c r="B202" s="210"/>
      <c r="C202" s="185"/>
      <c r="D202" s="185" t="s">
        <v>751</v>
      </c>
      <c r="E202" s="185"/>
      <c r="F202" s="185"/>
      <c r="G202" s="188"/>
    </row>
    <row r="203" spans="1:7">
      <c r="A203" s="185"/>
      <c r="B203" s="210"/>
      <c r="C203" s="185"/>
      <c r="D203" s="185" t="s">
        <v>752</v>
      </c>
      <c r="E203" s="185"/>
      <c r="F203" s="185"/>
      <c r="G203" s="188"/>
    </row>
    <row r="204" spans="1:7">
      <c r="A204" s="185"/>
      <c r="B204" s="210"/>
      <c r="C204" s="185"/>
      <c r="D204" s="185" t="s">
        <v>753</v>
      </c>
      <c r="E204" s="185"/>
      <c r="F204" s="185"/>
      <c r="G204" s="188"/>
    </row>
    <row r="205" spans="1:7">
      <c r="A205" s="185"/>
      <c r="B205" s="210"/>
      <c r="C205" s="185"/>
      <c r="D205" s="185" t="s">
        <v>754</v>
      </c>
      <c r="E205" s="185"/>
      <c r="F205" s="185"/>
      <c r="G205" s="188"/>
    </row>
    <row r="206" spans="1:7">
      <c r="A206" s="185"/>
      <c r="B206" s="210"/>
      <c r="C206" s="185"/>
      <c r="D206" s="185" t="s">
        <v>755</v>
      </c>
      <c r="E206" s="185"/>
      <c r="F206" s="185"/>
      <c r="G206" s="188"/>
    </row>
    <row r="207" spans="1:7">
      <c r="A207" s="185"/>
      <c r="B207" s="210"/>
      <c r="C207" s="185"/>
      <c r="D207" s="185" t="s">
        <v>756</v>
      </c>
      <c r="E207" s="185"/>
      <c r="F207" s="185"/>
      <c r="G207" s="188"/>
    </row>
    <row r="208" spans="1:7">
      <c r="A208" s="185"/>
      <c r="B208" s="210"/>
      <c r="C208" s="185"/>
      <c r="D208" s="185" t="s">
        <v>757</v>
      </c>
      <c r="E208" s="185"/>
      <c r="F208" s="185"/>
      <c r="G208" s="188"/>
    </row>
    <row r="209" spans="1:7">
      <c r="A209" s="185"/>
      <c r="B209" s="210"/>
      <c r="C209" s="185"/>
      <c r="D209" s="185" t="s">
        <v>758</v>
      </c>
      <c r="E209" s="185"/>
      <c r="F209" s="185"/>
      <c r="G209" s="188"/>
    </row>
    <row r="210" spans="1:7">
      <c r="A210" s="185"/>
      <c r="B210" s="210"/>
      <c r="C210" s="185"/>
      <c r="D210" s="185" t="s">
        <v>759</v>
      </c>
      <c r="E210" s="185"/>
      <c r="F210" s="185"/>
      <c r="G210" s="188"/>
    </row>
    <row r="211" spans="1:7">
      <c r="A211" s="185"/>
      <c r="B211" s="210"/>
      <c r="C211" s="185"/>
      <c r="D211" s="185" t="s">
        <v>760</v>
      </c>
      <c r="E211" s="185"/>
      <c r="F211" s="185"/>
      <c r="G211" s="188"/>
    </row>
    <row r="212" spans="1:7">
      <c r="A212" s="185"/>
      <c r="B212" s="210"/>
      <c r="C212" s="185"/>
      <c r="D212" s="185" t="s">
        <v>761</v>
      </c>
      <c r="E212" s="185"/>
      <c r="F212" s="185"/>
      <c r="G212" s="188"/>
    </row>
    <row r="213" spans="1:7">
      <c r="A213" s="185"/>
      <c r="B213" s="210"/>
      <c r="C213" s="185"/>
      <c r="D213" s="185" t="s">
        <v>762</v>
      </c>
      <c r="E213" s="185"/>
      <c r="F213" s="185"/>
      <c r="G213" s="188"/>
    </row>
    <row r="214" spans="1:7">
      <c r="A214" s="185"/>
      <c r="B214" s="210"/>
      <c r="C214" s="185"/>
      <c r="D214" s="185" t="s">
        <v>763</v>
      </c>
      <c r="E214" s="185"/>
      <c r="F214" s="185"/>
      <c r="G214" s="188"/>
    </row>
    <row r="215" spans="1:7">
      <c r="A215" s="185"/>
      <c r="B215" s="210"/>
      <c r="C215" s="185"/>
      <c r="D215" s="185" t="s">
        <v>764</v>
      </c>
      <c r="E215" s="185"/>
      <c r="F215" s="185"/>
      <c r="G215" s="188"/>
    </row>
    <row r="216" spans="1:7">
      <c r="A216" s="185"/>
      <c r="B216" s="210"/>
      <c r="C216" s="185"/>
      <c r="D216" s="185" t="s">
        <v>765</v>
      </c>
      <c r="E216" s="185"/>
      <c r="F216" s="185"/>
      <c r="G216" s="188"/>
    </row>
    <row r="217" spans="1:7">
      <c r="A217" s="185"/>
      <c r="B217" s="210"/>
      <c r="C217" s="185"/>
      <c r="D217" s="185" t="s">
        <v>766</v>
      </c>
      <c r="E217" s="185"/>
      <c r="F217" s="185"/>
      <c r="G217" s="188"/>
    </row>
    <row r="218" spans="1:7">
      <c r="A218" s="185"/>
      <c r="B218" s="210"/>
      <c r="C218" s="185"/>
      <c r="D218" s="185" t="s">
        <v>767</v>
      </c>
      <c r="E218" s="185"/>
      <c r="F218" s="185"/>
      <c r="G218" s="188"/>
    </row>
    <row r="219" spans="1:7">
      <c r="A219" s="185"/>
      <c r="B219" s="210"/>
      <c r="C219" s="185"/>
      <c r="D219" s="185" t="s">
        <v>768</v>
      </c>
      <c r="E219" s="185"/>
      <c r="F219" s="185"/>
      <c r="G219" s="188"/>
    </row>
    <row r="220" spans="1:7">
      <c r="A220" s="185"/>
      <c r="B220" s="210"/>
      <c r="C220" s="185"/>
      <c r="D220" s="185" t="s">
        <v>769</v>
      </c>
      <c r="E220" s="185"/>
      <c r="F220" s="185"/>
      <c r="G220" s="188"/>
    </row>
    <row r="221" spans="1:7">
      <c r="A221" s="185"/>
      <c r="B221" s="210"/>
      <c r="C221" s="185"/>
      <c r="D221" s="185" t="s">
        <v>770</v>
      </c>
      <c r="E221" s="185"/>
      <c r="F221" s="185"/>
      <c r="G221" s="188"/>
    </row>
    <row r="222" spans="1:7">
      <c r="A222" s="185"/>
      <c r="B222" s="210"/>
      <c r="C222" s="185"/>
      <c r="D222" s="185" t="s">
        <v>501</v>
      </c>
      <c r="E222" s="185"/>
      <c r="F222" s="185"/>
      <c r="G222" s="188"/>
    </row>
    <row r="223" spans="1:7">
      <c r="A223" s="185"/>
      <c r="B223" s="210"/>
      <c r="C223" s="185"/>
      <c r="D223" s="185" t="s">
        <v>501</v>
      </c>
      <c r="E223" s="185"/>
      <c r="F223" s="185"/>
      <c r="G223" s="188"/>
    </row>
    <row r="224" spans="1:7">
      <c r="A224" s="185"/>
      <c r="B224" s="210"/>
      <c r="C224" s="185"/>
      <c r="D224" s="185" t="s">
        <v>771</v>
      </c>
      <c r="E224" s="185"/>
      <c r="F224" s="185"/>
      <c r="G224" s="188"/>
    </row>
    <row r="225" spans="1:7">
      <c r="A225" s="185"/>
      <c r="B225" s="210"/>
      <c r="C225" s="185"/>
      <c r="D225" s="185" t="s">
        <v>772</v>
      </c>
      <c r="E225" s="185"/>
      <c r="F225" s="185"/>
      <c r="G225" s="188"/>
    </row>
    <row r="226" spans="1:7">
      <c r="A226" s="185"/>
      <c r="B226" s="210"/>
      <c r="C226" s="185"/>
      <c r="D226" s="185" t="s">
        <v>773</v>
      </c>
      <c r="E226" s="185"/>
      <c r="F226" s="185"/>
      <c r="G226" s="188"/>
    </row>
    <row r="227" spans="1:7">
      <c r="A227" s="185"/>
      <c r="B227" s="210"/>
      <c r="C227" s="185"/>
      <c r="D227" s="185" t="s">
        <v>774</v>
      </c>
      <c r="E227" s="185"/>
      <c r="F227" s="185"/>
      <c r="G227" s="188"/>
    </row>
    <row r="228" spans="1:7">
      <c r="A228" s="185"/>
      <c r="B228" s="210"/>
      <c r="C228" s="185"/>
      <c r="D228" s="185" t="s">
        <v>775</v>
      </c>
      <c r="E228" s="185"/>
      <c r="F228" s="185"/>
      <c r="G228" s="188"/>
    </row>
    <row r="229" spans="1:7">
      <c r="A229" s="185"/>
      <c r="B229" s="210"/>
      <c r="C229" s="185"/>
      <c r="D229" s="185" t="s">
        <v>776</v>
      </c>
      <c r="E229" s="185"/>
      <c r="F229" s="185"/>
      <c r="G229" s="188"/>
    </row>
    <row r="230" spans="1:7">
      <c r="A230" s="185"/>
      <c r="B230" s="210"/>
      <c r="C230" s="185"/>
      <c r="D230" s="185" t="s">
        <v>777</v>
      </c>
      <c r="E230" s="185"/>
      <c r="F230" s="185"/>
      <c r="G230" s="188"/>
    </row>
    <row r="231" spans="1:7">
      <c r="A231" s="185"/>
      <c r="B231" s="210"/>
      <c r="C231" s="185"/>
      <c r="D231" s="185" t="s">
        <v>778</v>
      </c>
      <c r="E231" s="185"/>
      <c r="F231" s="185"/>
      <c r="G231" s="188"/>
    </row>
    <row r="232" spans="1:7">
      <c r="A232" s="185"/>
      <c r="B232" s="210"/>
      <c r="C232" s="185"/>
      <c r="D232" s="185" t="s">
        <v>993</v>
      </c>
      <c r="E232" s="185"/>
      <c r="F232" s="185"/>
    </row>
    <row r="233" spans="1:7">
      <c r="A233" s="185"/>
      <c r="B233" s="210"/>
      <c r="C233" s="185"/>
      <c r="D233" s="185" t="s">
        <v>994</v>
      </c>
      <c r="E233" s="185"/>
      <c r="F233" s="185"/>
    </row>
    <row r="234" spans="1:7">
      <c r="A234" s="185"/>
      <c r="B234" s="210"/>
      <c r="C234" s="185"/>
      <c r="D234" s="185" t="s">
        <v>995</v>
      </c>
      <c r="E234" s="185"/>
      <c r="F234" s="185"/>
    </row>
    <row r="235" spans="1:7">
      <c r="A235" s="185"/>
      <c r="B235" s="210"/>
      <c r="C235" s="185"/>
      <c r="E235" s="185"/>
      <c r="F235" s="185"/>
    </row>
    <row r="236" spans="1:7">
      <c r="A236" s="185"/>
      <c r="B236" s="210"/>
      <c r="C236" s="185"/>
      <c r="D236" s="185"/>
      <c r="E236" s="185"/>
      <c r="F236" s="185"/>
    </row>
    <row r="237" spans="1:7">
      <c r="A237" s="185"/>
      <c r="B237" s="210"/>
      <c r="C237" s="185"/>
      <c r="D237" s="185"/>
      <c r="E237" s="185"/>
      <c r="F237" s="185"/>
    </row>
    <row r="238" spans="1:7">
      <c r="A238" s="185"/>
      <c r="B238" s="210"/>
      <c r="C238" s="185"/>
      <c r="D238" s="185"/>
      <c r="E238" s="185"/>
      <c r="F238" s="185"/>
    </row>
    <row r="239" spans="1:7">
      <c r="A239" s="185"/>
      <c r="B239" s="210"/>
      <c r="C239" s="185"/>
      <c r="D239" s="185"/>
      <c r="E239" s="185"/>
      <c r="F239" s="185"/>
    </row>
    <row r="240" spans="1:7">
      <c r="A240" s="185"/>
      <c r="B240" s="210"/>
      <c r="C240" s="185"/>
      <c r="D240" s="185"/>
      <c r="E240" s="185"/>
      <c r="F240" s="185"/>
    </row>
    <row r="241" spans="1:6">
      <c r="A241" s="185"/>
      <c r="B241" s="210"/>
      <c r="C241" s="185"/>
      <c r="D241" s="185"/>
      <c r="E241" s="185"/>
      <c r="F241" s="185"/>
    </row>
    <row r="242" spans="1:6">
      <c r="A242" s="185"/>
      <c r="B242" s="210"/>
      <c r="C242" s="185"/>
      <c r="D242" s="185"/>
      <c r="E242" s="185"/>
      <c r="F242" s="185"/>
    </row>
    <row r="243" spans="1:6">
      <c r="A243" s="185"/>
      <c r="B243" s="210"/>
      <c r="C243" s="185"/>
      <c r="D243" s="185"/>
      <c r="E243" s="185"/>
      <c r="F243" s="185"/>
    </row>
    <row r="244" spans="1:6">
      <c r="A244" s="185"/>
      <c r="B244" s="210"/>
      <c r="C244" s="185"/>
      <c r="D244" s="185"/>
      <c r="E244" s="185"/>
      <c r="F244" s="185"/>
    </row>
    <row r="245" spans="1:6">
      <c r="A245" s="185"/>
      <c r="B245" s="210"/>
      <c r="C245" s="185"/>
      <c r="D245" s="185"/>
      <c r="E245" s="185"/>
      <c r="F245" s="185"/>
    </row>
    <row r="246" spans="1:6">
      <c r="A246" s="185"/>
      <c r="B246" s="210"/>
      <c r="C246" s="185"/>
      <c r="D246" s="185"/>
      <c r="E246" s="185"/>
      <c r="F246" s="185"/>
    </row>
    <row r="247" spans="1:6">
      <c r="A247" s="185"/>
      <c r="B247" s="210"/>
      <c r="C247" s="185"/>
      <c r="D247" s="185"/>
      <c r="E247" s="185"/>
      <c r="F247" s="185"/>
    </row>
    <row r="248" spans="1:6">
      <c r="A248" s="185"/>
      <c r="B248" s="210"/>
      <c r="C248" s="185"/>
      <c r="D248" s="185"/>
      <c r="E248" s="185"/>
      <c r="F248" s="185"/>
    </row>
    <row r="249" spans="1:6">
      <c r="A249" s="185"/>
      <c r="B249" s="210"/>
      <c r="C249" s="185"/>
      <c r="D249" s="185"/>
      <c r="E249" s="185"/>
      <c r="F249" s="185"/>
    </row>
    <row r="250" spans="1:6">
      <c r="A250" s="185"/>
      <c r="B250" s="210"/>
      <c r="C250" s="185"/>
      <c r="D250" s="185"/>
      <c r="E250" s="185"/>
      <c r="F250" s="185"/>
    </row>
    <row r="251" spans="1:6">
      <c r="A251" s="185"/>
      <c r="B251" s="210"/>
      <c r="C251" s="185"/>
      <c r="D251" s="185"/>
      <c r="E251" s="185"/>
      <c r="F251" s="185"/>
    </row>
    <row r="252" spans="1:6">
      <c r="A252" s="185"/>
      <c r="B252" s="210"/>
      <c r="C252" s="185"/>
      <c r="D252" s="185"/>
      <c r="E252" s="185"/>
      <c r="F252" s="185"/>
    </row>
    <row r="253" spans="1:6">
      <c r="A253" s="185"/>
      <c r="B253" s="210"/>
      <c r="C253" s="185"/>
      <c r="D253" s="185"/>
      <c r="E253" s="185"/>
      <c r="F253" s="185"/>
    </row>
    <row r="254" spans="1:6">
      <c r="A254" s="185"/>
      <c r="B254" s="210"/>
      <c r="C254" s="185"/>
      <c r="D254" s="185"/>
      <c r="E254" s="185"/>
      <c r="F254" s="185"/>
    </row>
    <row r="255" spans="1:6">
      <c r="A255" s="185"/>
      <c r="B255" s="210"/>
      <c r="C255" s="185"/>
      <c r="D255" s="185"/>
      <c r="E255" s="185"/>
      <c r="F255" s="185"/>
    </row>
    <row r="256" spans="1:6">
      <c r="A256" s="185"/>
      <c r="B256" s="210"/>
      <c r="C256" s="185"/>
      <c r="D256" s="185"/>
      <c r="E256" s="185"/>
      <c r="F256" s="185"/>
    </row>
    <row r="257" spans="1:6">
      <c r="A257" s="185"/>
      <c r="B257" s="210"/>
      <c r="C257" s="185"/>
      <c r="D257" s="185"/>
      <c r="E257" s="185"/>
      <c r="F257" s="185"/>
    </row>
    <row r="258" spans="1:6">
      <c r="A258" s="185"/>
      <c r="B258" s="210"/>
      <c r="C258" s="185"/>
      <c r="D258" s="185"/>
      <c r="E258" s="185"/>
      <c r="F258" s="185"/>
    </row>
    <row r="259" spans="1:6">
      <c r="A259" s="185"/>
      <c r="B259" s="210"/>
      <c r="C259" s="185"/>
      <c r="D259" s="185"/>
      <c r="E259" s="185"/>
      <c r="F259" s="185"/>
    </row>
    <row r="260" spans="1:6">
      <c r="A260" s="185"/>
      <c r="B260" s="210"/>
      <c r="C260" s="185"/>
      <c r="D260" s="185"/>
      <c r="E260" s="185"/>
      <c r="F260" s="185"/>
    </row>
    <row r="261" spans="1:6">
      <c r="A261" s="185"/>
      <c r="B261" s="210"/>
      <c r="C261" s="185"/>
      <c r="D261" s="185"/>
      <c r="E261" s="185"/>
      <c r="F261" s="185"/>
    </row>
    <row r="262" spans="1:6">
      <c r="A262" s="185"/>
      <c r="B262" s="210"/>
      <c r="C262" s="185"/>
      <c r="D262" s="185"/>
      <c r="E262" s="185"/>
      <c r="F262" s="185"/>
    </row>
    <row r="263" spans="1:6">
      <c r="A263" s="185"/>
      <c r="B263" s="210"/>
      <c r="C263" s="185"/>
      <c r="D263" s="185"/>
      <c r="E263" s="185"/>
      <c r="F263" s="185"/>
    </row>
    <row r="264" spans="1:6">
      <c r="A264" s="185"/>
      <c r="B264" s="210"/>
      <c r="C264" s="185"/>
      <c r="D264" s="185"/>
      <c r="E264" s="185"/>
      <c r="F264" s="185"/>
    </row>
    <row r="265" spans="1:6">
      <c r="A265" s="185"/>
      <c r="B265" s="210"/>
      <c r="C265" s="185"/>
      <c r="D265" s="185"/>
      <c r="E265" s="185"/>
      <c r="F265" s="185"/>
    </row>
    <row r="266" spans="1:6">
      <c r="A266" s="185"/>
      <c r="B266" s="210"/>
      <c r="C266" s="185"/>
      <c r="D266" s="185"/>
      <c r="E266" s="185"/>
      <c r="F266" s="185"/>
    </row>
    <row r="267" spans="1:6">
      <c r="A267" s="185"/>
      <c r="B267" s="210"/>
      <c r="C267" s="185"/>
      <c r="D267" s="185"/>
      <c r="E267" s="185"/>
      <c r="F267" s="185"/>
    </row>
    <row r="268" spans="1:6">
      <c r="A268" s="185"/>
      <c r="B268" s="210"/>
      <c r="C268" s="185"/>
      <c r="D268" s="185"/>
      <c r="E268" s="185"/>
      <c r="F268" s="185"/>
    </row>
    <row r="269" spans="1:6">
      <c r="A269" s="185"/>
      <c r="B269" s="210"/>
      <c r="C269" s="185"/>
      <c r="D269" s="185"/>
      <c r="E269" s="185"/>
      <c r="F269" s="185"/>
    </row>
    <row r="270" spans="1:6">
      <c r="A270" s="185"/>
      <c r="B270" s="210"/>
      <c r="C270" s="185"/>
      <c r="D270" s="185"/>
      <c r="E270" s="185"/>
      <c r="F270" s="185"/>
    </row>
    <row r="271" spans="1:6">
      <c r="A271" s="185"/>
      <c r="B271" s="210"/>
      <c r="C271" s="185"/>
      <c r="D271" s="185"/>
      <c r="E271" s="185"/>
      <c r="F271" s="185"/>
    </row>
    <row r="272" spans="1:6">
      <c r="A272" s="185"/>
      <c r="B272" s="210"/>
      <c r="C272" s="185"/>
      <c r="D272" s="185"/>
      <c r="E272" s="185"/>
      <c r="F272" s="185"/>
    </row>
    <row r="273" spans="1:6">
      <c r="A273" s="185"/>
      <c r="B273" s="210"/>
      <c r="C273" s="185"/>
      <c r="D273" s="185"/>
      <c r="E273" s="185"/>
      <c r="F273" s="185"/>
    </row>
    <row r="274" spans="1:6">
      <c r="A274" s="185"/>
      <c r="B274" s="210"/>
      <c r="C274" s="185"/>
      <c r="D274" s="185"/>
      <c r="E274" s="185"/>
      <c r="F274" s="185"/>
    </row>
    <row r="275" spans="1:6">
      <c r="A275" s="185"/>
      <c r="B275" s="210"/>
      <c r="C275" s="185"/>
      <c r="D275" s="185"/>
      <c r="E275" s="185"/>
      <c r="F275" s="185"/>
    </row>
    <row r="276" spans="1:6">
      <c r="A276" s="185"/>
      <c r="B276" s="210"/>
      <c r="C276" s="185"/>
      <c r="D276" s="185"/>
      <c r="E276" s="185"/>
      <c r="F276" s="185"/>
    </row>
    <row r="277" spans="1:6">
      <c r="A277" s="185"/>
      <c r="B277" s="210"/>
      <c r="C277" s="185"/>
      <c r="D277" s="185"/>
      <c r="E277" s="185"/>
      <c r="F277" s="185"/>
    </row>
    <row r="278" spans="1:6">
      <c r="A278" s="185"/>
      <c r="B278" s="210"/>
      <c r="C278" s="185"/>
      <c r="D278" s="185"/>
      <c r="E278" s="185"/>
      <c r="F278" s="185"/>
    </row>
    <row r="279" spans="1:6">
      <c r="A279" s="185"/>
      <c r="B279" s="210"/>
      <c r="C279" s="185"/>
      <c r="D279" s="185"/>
      <c r="E279" s="185"/>
      <c r="F279" s="185"/>
    </row>
    <row r="280" spans="1:6">
      <c r="A280" s="185"/>
      <c r="B280" s="210"/>
      <c r="C280" s="185"/>
      <c r="D280" s="185"/>
      <c r="E280" s="185"/>
      <c r="F280" s="185"/>
    </row>
    <row r="281" spans="1:6">
      <c r="A281" s="185"/>
      <c r="B281" s="210"/>
      <c r="C281" s="185"/>
      <c r="D281" s="185"/>
      <c r="E281" s="185"/>
      <c r="F281" s="185"/>
    </row>
    <row r="282" spans="1:6">
      <c r="A282" s="185"/>
      <c r="B282" s="210"/>
      <c r="C282" s="185"/>
      <c r="D282" s="185"/>
      <c r="E282" s="185"/>
      <c r="F282" s="185"/>
    </row>
    <row r="283" spans="1:6">
      <c r="A283" s="185"/>
      <c r="B283" s="210"/>
      <c r="C283" s="185"/>
      <c r="D283" s="185"/>
      <c r="E283" s="185"/>
      <c r="F283" s="185"/>
    </row>
    <row r="284" spans="1:6">
      <c r="A284" s="185"/>
      <c r="B284" s="210"/>
      <c r="C284" s="185"/>
      <c r="D284" s="185"/>
      <c r="E284" s="185"/>
      <c r="F284" s="185"/>
    </row>
    <row r="285" spans="1:6">
      <c r="A285" s="185"/>
      <c r="B285" s="210"/>
      <c r="C285" s="185"/>
      <c r="D285" s="185"/>
      <c r="E285" s="185"/>
      <c r="F285" s="185"/>
    </row>
    <row r="286" spans="1:6">
      <c r="A286" s="185"/>
      <c r="B286" s="210"/>
      <c r="C286" s="185"/>
      <c r="D286" s="185"/>
      <c r="E286" s="185"/>
      <c r="F286" s="185"/>
    </row>
    <row r="287" spans="1:6">
      <c r="A287" s="185"/>
      <c r="B287" s="210"/>
      <c r="C287" s="185"/>
      <c r="D287" s="185"/>
      <c r="E287" s="185"/>
      <c r="F287" s="185"/>
    </row>
    <row r="288" spans="1:6">
      <c r="A288" s="185"/>
      <c r="B288" s="210"/>
      <c r="C288" s="185"/>
      <c r="D288" s="185"/>
      <c r="E288" s="185"/>
      <c r="F288" s="185"/>
    </row>
    <row r="289" spans="1:6">
      <c r="A289" s="185"/>
      <c r="B289" s="210"/>
      <c r="C289" s="185"/>
      <c r="D289" s="185"/>
      <c r="E289" s="185"/>
      <c r="F289" s="185"/>
    </row>
    <row r="290" spans="1:6">
      <c r="A290" s="185"/>
      <c r="B290" s="210"/>
      <c r="C290" s="185"/>
      <c r="D290" s="185"/>
      <c r="E290" s="185"/>
      <c r="F290" s="185"/>
    </row>
    <row r="291" spans="1:6">
      <c r="A291" s="185"/>
      <c r="B291" s="210"/>
      <c r="C291" s="185"/>
      <c r="D291" s="185"/>
      <c r="E291" s="185"/>
      <c r="F291" s="185"/>
    </row>
    <row r="292" spans="1:6">
      <c r="A292" s="185"/>
      <c r="B292" s="210"/>
      <c r="C292" s="185"/>
      <c r="D292" s="185"/>
      <c r="E292" s="185"/>
      <c r="F292" s="185"/>
    </row>
    <row r="293" spans="1:6">
      <c r="A293" s="185"/>
      <c r="B293" s="210"/>
      <c r="C293" s="185"/>
      <c r="D293" s="185"/>
      <c r="E293" s="185"/>
      <c r="F293" s="185"/>
    </row>
    <row r="294" spans="1:6">
      <c r="A294" s="185"/>
      <c r="B294" s="210"/>
      <c r="C294" s="185"/>
      <c r="D294" s="185"/>
      <c r="E294" s="185"/>
      <c r="F294" s="185"/>
    </row>
    <row r="295" spans="1:6">
      <c r="A295" s="185"/>
      <c r="B295" s="210"/>
      <c r="C295" s="185"/>
      <c r="D295" s="185"/>
      <c r="E295" s="185"/>
      <c r="F295" s="185"/>
    </row>
    <row r="296" spans="1:6">
      <c r="A296" s="185"/>
      <c r="B296" s="210"/>
      <c r="C296" s="185"/>
      <c r="D296" s="185"/>
      <c r="E296" s="185"/>
      <c r="F296" s="185"/>
    </row>
    <row r="297" spans="1:6">
      <c r="A297" s="185"/>
      <c r="B297" s="210"/>
      <c r="C297" s="185"/>
      <c r="D297" s="185"/>
      <c r="E297" s="185"/>
      <c r="F297" s="185"/>
    </row>
    <row r="298" spans="1:6">
      <c r="A298" s="185"/>
      <c r="B298" s="210"/>
      <c r="C298" s="185"/>
      <c r="D298" s="185"/>
      <c r="E298" s="185"/>
      <c r="F298" s="185"/>
    </row>
    <row r="299" spans="1:6">
      <c r="A299" s="185"/>
      <c r="B299" s="210"/>
      <c r="C299" s="185"/>
      <c r="D299" s="185"/>
      <c r="E299" s="185"/>
      <c r="F299" s="185"/>
    </row>
    <row r="300" spans="1:6">
      <c r="A300" s="185"/>
      <c r="B300" s="210"/>
      <c r="C300" s="185"/>
      <c r="D300" s="185"/>
      <c r="E300" s="185"/>
      <c r="F300" s="185"/>
    </row>
    <row r="301" spans="1:6">
      <c r="A301" s="185"/>
      <c r="B301" s="210"/>
      <c r="C301" s="185"/>
      <c r="D301" s="185"/>
      <c r="E301" s="185"/>
      <c r="F301" s="185"/>
    </row>
    <row r="302" spans="1:6">
      <c r="A302" s="185"/>
      <c r="B302" s="210"/>
      <c r="C302" s="185"/>
      <c r="D302" s="185"/>
      <c r="E302" s="185"/>
      <c r="F302" s="185"/>
    </row>
    <row r="303" spans="1:6">
      <c r="A303" s="185"/>
      <c r="B303" s="210"/>
      <c r="C303" s="185"/>
      <c r="D303" s="185"/>
      <c r="E303" s="185"/>
      <c r="F303" s="185"/>
    </row>
    <row r="304" spans="1:6">
      <c r="A304" s="185"/>
      <c r="B304" s="210"/>
      <c r="C304" s="185"/>
      <c r="D304" s="185"/>
      <c r="E304" s="185"/>
      <c r="F304" s="185"/>
    </row>
    <row r="305" spans="1:6">
      <c r="A305" s="185"/>
      <c r="B305" s="210"/>
      <c r="C305" s="185"/>
      <c r="D305" s="185"/>
      <c r="E305" s="185"/>
      <c r="F305" s="185"/>
    </row>
    <row r="306" spans="1:6">
      <c r="A306" s="185"/>
      <c r="B306" s="210"/>
      <c r="C306" s="185"/>
      <c r="D306" s="185"/>
      <c r="E306" s="185"/>
      <c r="F306" s="185"/>
    </row>
    <row r="307" spans="1:6">
      <c r="A307" s="185"/>
      <c r="B307" s="210"/>
      <c r="C307" s="185"/>
      <c r="D307" s="185"/>
      <c r="E307" s="185"/>
      <c r="F307" s="185"/>
    </row>
    <row r="308" spans="1:6">
      <c r="A308" s="185"/>
      <c r="B308" s="210"/>
      <c r="C308" s="185"/>
      <c r="D308" s="185"/>
      <c r="E308" s="185"/>
      <c r="F308" s="185"/>
    </row>
    <row r="309" spans="1:6">
      <c r="A309" s="185"/>
      <c r="B309" s="210"/>
      <c r="C309" s="185"/>
      <c r="D309" s="185"/>
      <c r="E309" s="185"/>
      <c r="F309" s="185"/>
    </row>
    <row r="310" spans="1:6">
      <c r="A310" s="185"/>
      <c r="B310" s="210"/>
      <c r="C310" s="185"/>
      <c r="D310" s="185"/>
      <c r="E310" s="185"/>
      <c r="F310" s="185"/>
    </row>
    <row r="311" spans="1:6">
      <c r="A311" s="185"/>
      <c r="B311" s="210"/>
      <c r="C311" s="185"/>
      <c r="D311" s="185"/>
      <c r="E311" s="185"/>
      <c r="F311" s="185"/>
    </row>
    <row r="312" spans="1:6">
      <c r="A312" s="185"/>
      <c r="B312" s="210"/>
      <c r="C312" s="185"/>
      <c r="D312" s="185"/>
      <c r="E312" s="185"/>
      <c r="F312" s="185"/>
    </row>
    <row r="313" spans="1:6">
      <c r="A313" s="185"/>
      <c r="B313" s="210"/>
      <c r="C313" s="185"/>
      <c r="D313" s="185"/>
      <c r="E313" s="185"/>
      <c r="F313" s="185"/>
    </row>
    <row r="314" spans="1:6">
      <c r="A314" s="185"/>
      <c r="B314" s="210"/>
      <c r="C314" s="185"/>
      <c r="D314" s="185"/>
      <c r="E314" s="185"/>
      <c r="F314" s="185"/>
    </row>
    <row r="315" spans="1:6">
      <c r="A315" s="185"/>
      <c r="B315" s="210"/>
      <c r="C315" s="185"/>
      <c r="D315" s="185"/>
      <c r="E315" s="185"/>
      <c r="F315" s="185"/>
    </row>
    <row r="316" spans="1:6">
      <c r="A316" s="185"/>
      <c r="B316" s="210"/>
      <c r="C316" s="185"/>
      <c r="D316" s="185"/>
      <c r="E316" s="185"/>
      <c r="F316" s="185"/>
    </row>
    <row r="317" spans="1:6">
      <c r="A317" s="185"/>
      <c r="B317" s="210"/>
      <c r="C317" s="185"/>
      <c r="D317" s="185"/>
      <c r="E317" s="185"/>
      <c r="F317" s="185"/>
    </row>
    <row r="318" spans="1:6">
      <c r="A318" s="185"/>
      <c r="B318" s="210"/>
      <c r="C318" s="185"/>
      <c r="D318" s="185"/>
      <c r="E318" s="185"/>
      <c r="F318" s="185"/>
    </row>
    <row r="319" spans="1:6">
      <c r="A319" s="185"/>
      <c r="B319" s="210"/>
      <c r="C319" s="185"/>
      <c r="D319" s="185"/>
      <c r="E319" s="185"/>
      <c r="F319" s="185"/>
    </row>
    <row r="320" spans="1:6">
      <c r="A320" s="185"/>
      <c r="B320" s="210"/>
      <c r="C320" s="185"/>
      <c r="D320" s="185"/>
      <c r="E320" s="185"/>
      <c r="F320" s="185"/>
    </row>
    <row r="321" spans="1:6">
      <c r="A321" s="185"/>
      <c r="B321" s="210"/>
      <c r="C321" s="185"/>
      <c r="D321" s="185"/>
      <c r="E321" s="185"/>
      <c r="F321" s="185"/>
    </row>
    <row r="322" spans="1:6">
      <c r="A322" s="185"/>
      <c r="B322" s="210"/>
      <c r="C322" s="185"/>
      <c r="D322" s="185"/>
      <c r="E322" s="185"/>
      <c r="F322" s="185"/>
    </row>
    <row r="323" spans="1:6">
      <c r="A323" s="185"/>
      <c r="B323" s="210"/>
      <c r="C323" s="185"/>
      <c r="D323" s="185"/>
      <c r="E323" s="185"/>
      <c r="F323" s="185"/>
    </row>
    <row r="324" spans="1:6">
      <c r="A324" s="185"/>
      <c r="B324" s="210"/>
      <c r="C324" s="185"/>
      <c r="D324" s="185"/>
      <c r="E324" s="185"/>
      <c r="F324" s="185"/>
    </row>
    <row r="325" spans="1:6">
      <c r="A325" s="185"/>
      <c r="B325" s="210"/>
      <c r="C325" s="185"/>
      <c r="D325" s="185"/>
      <c r="E325" s="185"/>
      <c r="F325" s="185"/>
    </row>
    <row r="326" spans="1:6">
      <c r="A326" s="185"/>
      <c r="B326" s="210"/>
      <c r="C326" s="185"/>
      <c r="D326" s="185"/>
      <c r="E326" s="185"/>
      <c r="F326" s="185"/>
    </row>
    <row r="327" spans="1:6">
      <c r="A327" s="185"/>
      <c r="B327" s="210"/>
      <c r="C327" s="185"/>
      <c r="D327" s="185"/>
      <c r="E327" s="185"/>
      <c r="F327" s="185"/>
    </row>
    <row r="328" spans="1:6">
      <c r="A328" s="185"/>
      <c r="B328" s="210"/>
      <c r="C328" s="185"/>
      <c r="D328" s="185"/>
      <c r="E328" s="185"/>
      <c r="F328" s="185"/>
    </row>
    <row r="329" spans="1:6">
      <c r="A329" s="185"/>
      <c r="B329" s="210"/>
      <c r="C329" s="185"/>
      <c r="D329" s="185"/>
      <c r="E329" s="185"/>
      <c r="F329" s="185"/>
    </row>
    <row r="330" spans="1:6">
      <c r="A330" s="185"/>
      <c r="B330" s="210"/>
      <c r="C330" s="185"/>
      <c r="D330" s="185"/>
      <c r="E330" s="185"/>
      <c r="F330" s="185"/>
    </row>
    <row r="331" spans="1:6">
      <c r="A331" s="185"/>
      <c r="B331" s="210"/>
      <c r="C331" s="185"/>
      <c r="D331" s="185"/>
      <c r="E331" s="185"/>
      <c r="F331" s="185"/>
    </row>
    <row r="332" spans="1:6">
      <c r="A332" s="185"/>
      <c r="B332" s="210"/>
      <c r="C332" s="185"/>
      <c r="D332" s="185"/>
      <c r="E332" s="185"/>
      <c r="F332" s="185"/>
    </row>
    <row r="333" spans="1:6">
      <c r="A333" s="185"/>
      <c r="B333" s="210"/>
      <c r="C333" s="185"/>
      <c r="D333" s="185"/>
      <c r="E333" s="185"/>
      <c r="F333" s="185"/>
    </row>
    <row r="334" spans="1:6">
      <c r="A334" s="185"/>
      <c r="B334" s="210"/>
      <c r="C334" s="185"/>
      <c r="D334" s="185"/>
      <c r="E334" s="185"/>
      <c r="F334" s="185"/>
    </row>
    <row r="335" spans="1:6">
      <c r="A335" s="185"/>
      <c r="B335" s="210"/>
      <c r="C335" s="185"/>
      <c r="D335" s="185"/>
      <c r="E335" s="185"/>
      <c r="F335" s="185"/>
    </row>
    <row r="336" spans="1:6">
      <c r="A336" s="185"/>
      <c r="B336" s="210"/>
      <c r="C336" s="185"/>
      <c r="D336" s="185"/>
      <c r="E336" s="185"/>
      <c r="F336" s="185"/>
    </row>
    <row r="337" spans="1:6">
      <c r="A337" s="185"/>
      <c r="B337" s="210"/>
      <c r="C337" s="185"/>
      <c r="D337" s="185"/>
      <c r="E337" s="185"/>
      <c r="F337" s="185"/>
    </row>
    <row r="338" spans="1:6">
      <c r="A338" s="185"/>
      <c r="B338" s="210"/>
      <c r="C338" s="185"/>
      <c r="D338" s="185"/>
      <c r="E338" s="185"/>
      <c r="F338" s="185"/>
    </row>
    <row r="339" spans="1:6">
      <c r="A339" s="185"/>
      <c r="B339" s="210"/>
      <c r="C339" s="185"/>
      <c r="D339" s="185"/>
      <c r="E339" s="185"/>
      <c r="F339" s="185"/>
    </row>
    <row r="340" spans="1:6">
      <c r="A340" s="185"/>
      <c r="B340" s="210"/>
      <c r="C340" s="185"/>
      <c r="D340" s="185"/>
      <c r="E340" s="185"/>
      <c r="F340" s="185"/>
    </row>
    <row r="341" spans="1:6">
      <c r="A341" s="185"/>
      <c r="B341" s="210"/>
      <c r="C341" s="185"/>
      <c r="D341" s="185"/>
      <c r="E341" s="185"/>
      <c r="F341" s="185"/>
    </row>
    <row r="342" spans="1:6">
      <c r="A342" s="185"/>
      <c r="B342" s="210"/>
      <c r="C342" s="185"/>
      <c r="D342" s="185"/>
      <c r="E342" s="185"/>
      <c r="F342" s="185"/>
    </row>
    <row r="343" spans="1:6">
      <c r="A343" s="185"/>
      <c r="B343" s="210"/>
      <c r="C343" s="185"/>
      <c r="D343" s="185"/>
      <c r="E343" s="185"/>
      <c r="F343" s="185"/>
    </row>
    <row r="344" spans="1:6">
      <c r="A344" s="185"/>
      <c r="B344" s="210"/>
      <c r="C344" s="185"/>
      <c r="D344" s="185"/>
      <c r="E344" s="185"/>
      <c r="F344" s="185"/>
    </row>
    <row r="345" spans="1:6">
      <c r="A345" s="185"/>
      <c r="B345" s="210"/>
      <c r="C345" s="185"/>
      <c r="D345" s="185"/>
      <c r="E345" s="185"/>
      <c r="F345" s="185"/>
    </row>
    <row r="346" spans="1:6">
      <c r="A346" s="185"/>
      <c r="B346" s="210"/>
      <c r="C346" s="185"/>
      <c r="D346" s="185"/>
      <c r="E346" s="185"/>
      <c r="F346" s="185"/>
    </row>
    <row r="347" spans="1:6">
      <c r="A347" s="185"/>
      <c r="B347" s="210"/>
      <c r="C347" s="185"/>
      <c r="D347" s="185"/>
      <c r="E347" s="185"/>
      <c r="F347" s="185"/>
    </row>
    <row r="348" spans="1:6">
      <c r="A348" s="185"/>
      <c r="B348" s="210"/>
      <c r="C348" s="185"/>
      <c r="D348" s="185"/>
      <c r="E348" s="185"/>
      <c r="F348" s="185"/>
    </row>
    <row r="349" spans="1:6">
      <c r="A349" s="185"/>
      <c r="B349" s="210"/>
      <c r="C349" s="185"/>
      <c r="D349" s="185"/>
      <c r="E349" s="185"/>
      <c r="F349" s="185"/>
    </row>
    <row r="350" spans="1:6">
      <c r="A350" s="185"/>
      <c r="B350" s="210"/>
      <c r="C350" s="185"/>
      <c r="D350" s="185"/>
      <c r="E350" s="185"/>
      <c r="F350" s="185"/>
    </row>
    <row r="351" spans="1:6">
      <c r="A351" s="185"/>
      <c r="B351" s="210"/>
      <c r="C351" s="185"/>
      <c r="D351" s="185"/>
      <c r="E351" s="185"/>
      <c r="F351" s="185"/>
    </row>
    <row r="352" spans="1:6">
      <c r="A352" s="185"/>
      <c r="B352" s="210"/>
      <c r="C352" s="185"/>
      <c r="D352" s="185"/>
      <c r="E352" s="185"/>
      <c r="F352" s="185"/>
    </row>
    <row r="353" spans="1:6">
      <c r="A353" s="185"/>
      <c r="B353" s="210"/>
      <c r="C353" s="185"/>
      <c r="D353" s="185"/>
      <c r="E353" s="185"/>
      <c r="F353" s="185"/>
    </row>
    <row r="354" spans="1:6">
      <c r="A354" s="185"/>
      <c r="B354" s="210"/>
      <c r="C354" s="185"/>
      <c r="D354" s="185"/>
      <c r="E354" s="185"/>
      <c r="F354" s="185"/>
    </row>
    <row r="355" spans="1:6">
      <c r="A355" s="185"/>
      <c r="B355" s="210"/>
      <c r="C355" s="185"/>
      <c r="D355" s="185"/>
      <c r="E355" s="185"/>
      <c r="F355" s="185"/>
    </row>
    <row r="356" spans="1:6">
      <c r="A356" s="185"/>
      <c r="B356" s="210"/>
      <c r="C356" s="185"/>
      <c r="D356" s="185"/>
      <c r="E356" s="185"/>
      <c r="F356" s="185"/>
    </row>
    <row r="357" spans="1:6">
      <c r="A357" s="185"/>
      <c r="B357" s="210"/>
      <c r="C357" s="185"/>
      <c r="D357" s="185"/>
      <c r="E357" s="185"/>
      <c r="F357" s="185"/>
    </row>
    <row r="358" spans="1:6">
      <c r="A358" s="185"/>
      <c r="B358" s="210"/>
      <c r="C358" s="185"/>
      <c r="D358" s="185"/>
      <c r="E358" s="185"/>
      <c r="F358" s="185"/>
    </row>
    <row r="359" spans="1:6">
      <c r="A359" s="185"/>
      <c r="B359" s="210"/>
      <c r="C359" s="185"/>
      <c r="D359" s="185"/>
      <c r="E359" s="185"/>
      <c r="F359" s="185"/>
    </row>
    <row r="360" spans="1:6">
      <c r="A360" s="185"/>
      <c r="B360" s="210"/>
      <c r="C360" s="185"/>
      <c r="D360" s="185"/>
      <c r="E360" s="185"/>
      <c r="F360" s="185"/>
    </row>
    <row r="361" spans="1:6">
      <c r="A361" s="185"/>
      <c r="B361" s="210"/>
      <c r="C361" s="185"/>
      <c r="D361" s="185"/>
      <c r="E361" s="185"/>
      <c r="F361" s="185"/>
    </row>
    <row r="362" spans="1:6">
      <c r="A362" s="185"/>
      <c r="B362" s="210"/>
      <c r="C362" s="185"/>
      <c r="D362" s="185"/>
      <c r="E362" s="185"/>
      <c r="F362" s="185"/>
    </row>
    <row r="363" spans="1:6">
      <c r="A363" s="185"/>
      <c r="B363" s="210"/>
      <c r="C363" s="185"/>
      <c r="D363" s="185"/>
      <c r="E363" s="185"/>
      <c r="F363" s="185"/>
    </row>
    <row r="364" spans="1:6">
      <c r="A364" s="185"/>
      <c r="B364" s="210"/>
      <c r="C364" s="185"/>
      <c r="D364" s="185"/>
      <c r="E364" s="185"/>
      <c r="F364" s="185"/>
    </row>
    <row r="365" spans="1:6">
      <c r="A365" s="185"/>
      <c r="B365" s="210"/>
      <c r="C365" s="185"/>
      <c r="D365" s="185"/>
      <c r="E365" s="185"/>
      <c r="F365" s="185"/>
    </row>
    <row r="366" spans="1:6">
      <c r="A366" s="185"/>
      <c r="B366" s="210"/>
      <c r="C366" s="185"/>
      <c r="D366" s="185"/>
      <c r="E366" s="185"/>
      <c r="F366" s="185"/>
    </row>
    <row r="367" spans="1:6">
      <c r="A367" s="185"/>
      <c r="B367" s="210"/>
      <c r="C367" s="185"/>
      <c r="D367" s="185"/>
      <c r="E367" s="185"/>
      <c r="F367" s="185"/>
    </row>
    <row r="368" spans="1:6">
      <c r="A368" s="185"/>
      <c r="B368" s="210"/>
      <c r="C368" s="185"/>
      <c r="D368" s="185"/>
      <c r="E368" s="185"/>
      <c r="F368" s="185"/>
    </row>
    <row r="369" spans="1:6">
      <c r="A369" s="185"/>
      <c r="B369" s="210"/>
      <c r="C369" s="185"/>
      <c r="D369" s="185"/>
      <c r="E369" s="185"/>
      <c r="F369" s="185"/>
    </row>
    <row r="370" spans="1:6">
      <c r="A370" s="185"/>
      <c r="B370" s="210"/>
      <c r="C370" s="185"/>
      <c r="D370" s="185"/>
      <c r="E370" s="185"/>
      <c r="F370" s="185"/>
    </row>
    <row r="371" spans="1:6">
      <c r="A371" s="185"/>
      <c r="B371" s="210"/>
      <c r="C371" s="185"/>
      <c r="D371" s="185"/>
      <c r="E371" s="185"/>
      <c r="F371" s="185"/>
    </row>
    <row r="372" spans="1:6">
      <c r="A372" s="185"/>
      <c r="B372" s="210"/>
      <c r="C372" s="185"/>
      <c r="D372" s="185"/>
      <c r="E372" s="185"/>
      <c r="F372" s="185"/>
    </row>
    <row r="373" spans="1:6">
      <c r="A373" s="185"/>
      <c r="B373" s="210"/>
      <c r="C373" s="185"/>
      <c r="D373" s="185"/>
      <c r="E373" s="185"/>
      <c r="F373" s="185"/>
    </row>
    <row r="374" spans="1:6">
      <c r="A374" s="185"/>
      <c r="B374" s="210"/>
      <c r="C374" s="185"/>
      <c r="D374" s="185"/>
      <c r="E374" s="185"/>
      <c r="F374" s="185"/>
    </row>
    <row r="375" spans="1:6">
      <c r="A375" s="185"/>
      <c r="B375" s="210"/>
      <c r="C375" s="185"/>
      <c r="D375" s="185"/>
      <c r="E375" s="185"/>
      <c r="F375" s="185"/>
    </row>
    <row r="376" spans="1:6">
      <c r="A376" s="185"/>
      <c r="B376" s="210"/>
      <c r="C376" s="185"/>
      <c r="D376" s="185"/>
      <c r="E376" s="185"/>
      <c r="F376" s="185"/>
    </row>
    <row r="377" spans="1:6">
      <c r="A377" s="185"/>
      <c r="B377" s="210"/>
      <c r="C377" s="185"/>
      <c r="D377" s="185"/>
      <c r="E377" s="185"/>
      <c r="F377" s="185"/>
    </row>
    <row r="378" spans="1:6">
      <c r="A378" s="185"/>
      <c r="B378" s="210"/>
      <c r="C378" s="185"/>
      <c r="D378" s="185"/>
      <c r="E378" s="185"/>
      <c r="F378" s="185"/>
    </row>
    <row r="379" spans="1:6">
      <c r="A379" s="185"/>
      <c r="B379" s="210"/>
      <c r="C379" s="185"/>
      <c r="D379" s="185"/>
      <c r="E379" s="185"/>
      <c r="F379" s="185"/>
    </row>
    <row r="380" spans="1:6">
      <c r="A380" s="185"/>
      <c r="B380" s="210"/>
      <c r="C380" s="185"/>
      <c r="D380" s="185"/>
      <c r="E380" s="185"/>
      <c r="F380" s="185"/>
    </row>
    <row r="381" spans="1:6">
      <c r="A381" s="185"/>
      <c r="B381" s="210"/>
      <c r="C381" s="185"/>
      <c r="D381" s="185"/>
      <c r="E381" s="185"/>
      <c r="F381" s="185"/>
    </row>
    <row r="382" spans="1:6">
      <c r="A382" s="185"/>
      <c r="B382" s="210"/>
      <c r="C382" s="185"/>
      <c r="D382" s="185"/>
      <c r="E382" s="185"/>
      <c r="F382" s="185"/>
    </row>
    <row r="383" spans="1:6">
      <c r="A383" s="185"/>
      <c r="B383" s="210"/>
      <c r="C383" s="185"/>
      <c r="D383" s="185"/>
      <c r="E383" s="185"/>
      <c r="F383" s="185"/>
    </row>
    <row r="384" spans="1:6">
      <c r="A384" s="185"/>
      <c r="B384" s="210"/>
      <c r="C384" s="185"/>
      <c r="D384" s="185"/>
      <c r="E384" s="185"/>
      <c r="F384" s="185"/>
    </row>
    <row r="385" spans="1:6">
      <c r="A385" s="185"/>
      <c r="B385" s="210"/>
      <c r="C385" s="185"/>
      <c r="D385" s="185"/>
      <c r="E385" s="185"/>
      <c r="F385" s="185"/>
    </row>
    <row r="386" spans="1:6">
      <c r="A386" s="185"/>
      <c r="B386" s="210"/>
      <c r="C386" s="185"/>
      <c r="D386" s="185"/>
      <c r="E386" s="185"/>
      <c r="F386" s="185"/>
    </row>
    <row r="387" spans="1:6">
      <c r="A387" s="185"/>
      <c r="B387" s="210"/>
      <c r="C387" s="185"/>
      <c r="D387" s="185"/>
      <c r="E387" s="185"/>
      <c r="F387" s="185"/>
    </row>
    <row r="388" spans="1:6">
      <c r="A388" s="185"/>
      <c r="B388" s="210"/>
      <c r="C388" s="185"/>
      <c r="D388" s="185"/>
      <c r="E388" s="185"/>
      <c r="F388" s="185"/>
    </row>
    <row r="389" spans="1:6">
      <c r="A389" s="185"/>
      <c r="B389" s="210"/>
      <c r="C389" s="185"/>
      <c r="D389" s="185"/>
      <c r="E389" s="185"/>
      <c r="F389" s="185"/>
    </row>
    <row r="390" spans="1:6">
      <c r="A390" s="185"/>
      <c r="B390" s="210"/>
      <c r="C390" s="185"/>
      <c r="D390" s="185"/>
      <c r="E390" s="185"/>
      <c r="F390" s="185"/>
    </row>
    <row r="391" spans="1:6">
      <c r="A391" s="185"/>
      <c r="B391" s="210"/>
      <c r="C391" s="185"/>
      <c r="D391" s="185"/>
      <c r="E391" s="185"/>
      <c r="F391" s="185"/>
    </row>
    <row r="392" spans="1:6">
      <c r="A392" s="185"/>
      <c r="B392" s="210"/>
      <c r="C392" s="185"/>
      <c r="D392" s="185"/>
      <c r="E392" s="185"/>
      <c r="F392" s="185"/>
    </row>
    <row r="393" spans="1:6">
      <c r="A393" s="185"/>
      <c r="B393" s="210"/>
      <c r="C393" s="185"/>
      <c r="D393" s="185"/>
      <c r="E393" s="185"/>
      <c r="F393" s="185"/>
    </row>
    <row r="394" spans="1:6">
      <c r="A394" s="185"/>
      <c r="B394" s="210"/>
      <c r="C394" s="185"/>
      <c r="D394" s="185"/>
      <c r="E394" s="185"/>
      <c r="F394" s="185"/>
    </row>
    <row r="395" spans="1:6">
      <c r="A395" s="185"/>
      <c r="B395" s="210"/>
      <c r="C395" s="185"/>
      <c r="D395" s="185"/>
      <c r="E395" s="185"/>
      <c r="F395" s="185"/>
    </row>
    <row r="396" spans="1:6">
      <c r="A396" s="185"/>
      <c r="B396" s="210"/>
      <c r="C396" s="185"/>
      <c r="D396" s="185"/>
      <c r="E396" s="185"/>
      <c r="F396" s="185"/>
    </row>
    <row r="397" spans="1:6">
      <c r="A397" s="185"/>
      <c r="B397" s="210"/>
      <c r="C397" s="185"/>
      <c r="D397" s="185"/>
      <c r="E397" s="185"/>
      <c r="F397" s="185"/>
    </row>
    <row r="398" spans="1:6">
      <c r="A398" s="185"/>
      <c r="B398" s="210"/>
      <c r="C398" s="185"/>
      <c r="D398" s="185"/>
      <c r="E398" s="185"/>
      <c r="F398" s="185"/>
    </row>
    <row r="399" spans="1:6">
      <c r="A399" s="185"/>
      <c r="B399" s="210"/>
      <c r="C399" s="185"/>
      <c r="D399" s="185"/>
      <c r="E399" s="185"/>
      <c r="F399" s="185"/>
    </row>
    <row r="400" spans="1:6">
      <c r="A400" s="185"/>
      <c r="B400" s="210"/>
      <c r="C400" s="185"/>
      <c r="D400" s="185"/>
      <c r="E400" s="185"/>
      <c r="F400" s="185"/>
    </row>
    <row r="401" spans="1:6">
      <c r="A401" s="185"/>
      <c r="B401" s="210"/>
      <c r="C401" s="185"/>
      <c r="D401" s="185"/>
      <c r="E401" s="185"/>
      <c r="F401" s="185"/>
    </row>
    <row r="402" spans="1:6">
      <c r="A402" s="185"/>
      <c r="B402" s="210"/>
      <c r="C402" s="185"/>
      <c r="D402" s="185"/>
      <c r="E402" s="185"/>
      <c r="F402" s="185"/>
    </row>
    <row r="403" spans="1:6">
      <c r="A403" s="185"/>
      <c r="B403" s="210"/>
      <c r="C403" s="185"/>
      <c r="D403" s="185"/>
      <c r="E403" s="185"/>
      <c r="F403" s="185"/>
    </row>
    <row r="404" spans="1:6">
      <c r="A404" s="185"/>
      <c r="B404" s="210"/>
      <c r="C404" s="185"/>
      <c r="D404" s="185"/>
      <c r="E404" s="185"/>
      <c r="F404" s="185"/>
    </row>
    <row r="405" spans="1:6">
      <c r="A405" s="185"/>
      <c r="B405" s="210"/>
      <c r="C405" s="185"/>
      <c r="D405" s="185"/>
      <c r="E405" s="185"/>
      <c r="F405" s="185"/>
    </row>
    <row r="406" spans="1:6">
      <c r="A406" s="185"/>
      <c r="B406" s="210"/>
      <c r="C406" s="185"/>
      <c r="D406" s="185"/>
      <c r="E406" s="185"/>
      <c r="F406" s="185"/>
    </row>
    <row r="407" spans="1:6">
      <c r="A407" s="185"/>
      <c r="B407" s="210"/>
      <c r="C407" s="185"/>
      <c r="D407" s="185"/>
      <c r="E407" s="185"/>
      <c r="F407" s="185"/>
    </row>
    <row r="408" spans="1:6">
      <c r="A408" s="185"/>
      <c r="B408" s="210"/>
      <c r="C408" s="185"/>
      <c r="D408" s="185"/>
      <c r="E408" s="185"/>
      <c r="F408" s="185"/>
    </row>
    <row r="409" spans="1:6">
      <c r="A409" s="185"/>
      <c r="B409" s="210"/>
      <c r="C409" s="185"/>
      <c r="D409" s="185"/>
      <c r="E409" s="185"/>
      <c r="F409" s="185"/>
    </row>
    <row r="410" spans="1:6">
      <c r="A410" s="185"/>
      <c r="B410" s="210"/>
      <c r="C410" s="185"/>
      <c r="D410" s="185"/>
      <c r="E410" s="185"/>
      <c r="F410" s="185"/>
    </row>
    <row r="411" spans="1:6">
      <c r="A411" s="185"/>
      <c r="B411" s="210"/>
      <c r="C411" s="185"/>
      <c r="D411" s="185"/>
      <c r="E411" s="185"/>
      <c r="F411" s="185"/>
    </row>
    <row r="412" spans="1:6">
      <c r="A412" s="185"/>
      <c r="B412" s="210"/>
      <c r="C412" s="185"/>
      <c r="D412" s="185"/>
      <c r="E412" s="185"/>
      <c r="F412" s="185"/>
    </row>
  </sheetData>
  <autoFilter ref="A1:G96" xr:uid="{00000000-0009-0000-0000-000003000000}"/>
  <conditionalFormatting sqref="B11">
    <cfRule type="duplicateValues" dxfId="22" priority="17"/>
  </conditionalFormatting>
  <conditionalFormatting sqref="B11">
    <cfRule type="duplicateValues" dxfId="21" priority="18"/>
    <cfRule type="duplicateValues" dxfId="20" priority="19"/>
  </conditionalFormatting>
  <conditionalFormatting sqref="B59:B85 B2:B10 B12 B14:B50 B52:B56">
    <cfRule type="duplicateValues" dxfId="19" priority="20"/>
  </conditionalFormatting>
  <conditionalFormatting sqref="B59:B85 B2:B10 B12 B14:B50 B52:B56">
    <cfRule type="duplicateValues" dxfId="18" priority="21"/>
    <cfRule type="duplicateValues" dxfId="17" priority="22"/>
  </conditionalFormatting>
  <conditionalFormatting sqref="B59:B85 B2:B12 B14:B50 B52:B56">
    <cfRule type="duplicateValues" dxfId="16" priority="23"/>
  </conditionalFormatting>
  <conditionalFormatting sqref="B58">
    <cfRule type="duplicateValues" dxfId="15" priority="13"/>
  </conditionalFormatting>
  <conditionalFormatting sqref="B58">
    <cfRule type="duplicateValues" dxfId="14" priority="14"/>
    <cfRule type="duplicateValues" dxfId="13" priority="15"/>
  </conditionalFormatting>
  <conditionalFormatting sqref="B58">
    <cfRule type="duplicateValues" dxfId="12" priority="16"/>
  </conditionalFormatting>
  <conditionalFormatting sqref="B57">
    <cfRule type="duplicateValues" dxfId="11" priority="9"/>
  </conditionalFormatting>
  <conditionalFormatting sqref="B57">
    <cfRule type="duplicateValues" dxfId="10" priority="10"/>
    <cfRule type="duplicateValues" dxfId="9" priority="11"/>
  </conditionalFormatting>
  <conditionalFormatting sqref="B57">
    <cfRule type="duplicateValues" dxfId="8" priority="12"/>
  </conditionalFormatting>
  <conditionalFormatting sqref="B13">
    <cfRule type="duplicateValues" dxfId="7" priority="5"/>
  </conditionalFormatting>
  <conditionalFormatting sqref="B13">
    <cfRule type="duplicateValues" dxfId="6" priority="6"/>
    <cfRule type="duplicateValues" dxfId="5" priority="7"/>
  </conditionalFormatting>
  <conditionalFormatting sqref="B13">
    <cfRule type="duplicateValues" dxfId="4" priority="8"/>
  </conditionalFormatting>
  <conditionalFormatting sqref="B51">
    <cfRule type="duplicateValues" dxfId="3" priority="1"/>
  </conditionalFormatting>
  <conditionalFormatting sqref="B51">
    <cfRule type="duplicateValues" dxfId="2" priority="2"/>
    <cfRule type="duplicateValues" dxfId="1" priority="3"/>
  </conditionalFormatting>
  <conditionalFormatting sqref="B51">
    <cfRule type="duplicateValues" dxfId="0" priority="4"/>
  </conditionalFormatting>
  <dataValidations count="2">
    <dataValidation type="list" allowBlank="1" showInputMessage="1" showErrorMessage="1" sqref="F3:F11" xr:uid="{00000000-0002-0000-0300-000000000000}">
      <formula1>$F$1:$F$11</formula1>
    </dataValidation>
    <dataValidation type="list" allowBlank="1" showInputMessage="1" showErrorMessage="1" sqref="G3 G5 G7 G9 G11" xr:uid="{00000000-0002-0000-0300-000001000000}">
      <formula1>$G$2:$G$11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8ffd1c1-1325-4d32-aca1-56da03ec3777">AQUHWZHUQFMV-1245843637-197</_dlc_DocId>
    <_dlc_DocIdUrl xmlns="f8ffd1c1-1325-4d32-aca1-56da03ec3777">
      <Url>https://inecospain.sharepoint.com/sites/181444LRTHaifa-NazaretInecoandYenon/_layouts/15/DocIdRedir.aspx?ID=AQUHWZHUQFMV-1245843637-197</Url>
      <Description>AQUHWZHUQFMV-1245843637-197</Description>
    </_dlc_DocIdUrl>
    <_dlc_DocIdPersistId xmlns="f8ffd1c1-1325-4d32-aca1-56da03ec3777" xsi:nil="true"/>
    <Role xmlns="91aba2ea-e554-490e-a5fa-1eddad3e9ff3">
      <UserInfo>
        <DisplayName/>
        <AccountId xsi:nil="true"/>
        <AccountType/>
      </UserInfo>
    </Rol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54313CFF226A48878E67FDE9B53B98" ma:contentTypeVersion="19" ma:contentTypeDescription="Create a new document." ma:contentTypeScope="" ma:versionID="c1ce973055b23c0eb7554635b26a38bc">
  <xsd:schema xmlns:xsd="http://www.w3.org/2001/XMLSchema" xmlns:xs="http://www.w3.org/2001/XMLSchema" xmlns:p="http://schemas.microsoft.com/office/2006/metadata/properties" xmlns:ns2="91aba2ea-e554-490e-a5fa-1eddad3e9ff3" xmlns:ns3="f8ffd1c1-1325-4d32-aca1-56da03ec3777" targetNamespace="http://schemas.microsoft.com/office/2006/metadata/properties" ma:root="true" ma:fieldsID="4eed5670b730559bc9a1dd91a3090cc0" ns2:_="" ns3:_="">
    <xsd:import namespace="91aba2ea-e554-490e-a5fa-1eddad3e9ff3"/>
    <xsd:import namespace="f8ffd1c1-1325-4d32-aca1-56da03ec3777"/>
    <xsd:element name="properties">
      <xsd:complexType>
        <xsd:sequence>
          <xsd:element name="documentManagement">
            <xsd:complexType>
              <xsd:all>
                <xsd:element ref="ns2:Role" minOccurs="0"/>
                <xsd:element ref="ns3:_dlc_DocId" minOccurs="0"/>
                <xsd:element ref="ns3:_dlc_DocIdUrl" minOccurs="0"/>
                <xsd:element ref="ns3:_dlc_DocIdPersistId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aba2ea-e554-490e-a5fa-1eddad3e9ff3" elementFormDefault="qualified">
    <xsd:import namespace="http://schemas.microsoft.com/office/2006/documentManagement/types"/>
    <xsd:import namespace="http://schemas.microsoft.com/office/infopath/2007/PartnerControls"/>
    <xsd:element name="Role" ma:index="2" nillable="true" ma:displayName="Role" ma:format="Dropdown" ma:list="UserInfo" ma:SharePointGroup="0" ma:internalName="Role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hidden="true" ma:internalName="MediaServiceOCR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hidden="true" ma:internalName="MediaServiceKeyPoint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ffd1c1-1325-4d32-aca1-56da03ec377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hidden="true" ma:internalName="_dlc_DocId" ma:readOnly="fals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false">
      <xsd:simpleType>
        <xsd:restriction base="dms:Boolean"/>
      </xsd:simpleType>
    </xsd:element>
    <xsd:element name="SharedWithUsers" ma:index="16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8AF414-498E-43D0-B69A-22F7D544A72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5C1AABB-687A-470C-A8C9-C960F769EE6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0EEF97-4375-4049-9C25-8425BFFA2A3C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91aba2ea-e554-490e-a5fa-1eddad3e9ff3"/>
    <ds:schemaRef ds:uri="http://schemas.microsoft.com/office/infopath/2007/PartnerControls"/>
    <ds:schemaRef ds:uri="http://schemas.openxmlformats.org/package/2006/metadata/core-properties"/>
    <ds:schemaRef ds:uri="f8ffd1c1-1325-4d32-aca1-56da03ec3777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B33E11B1-DE36-4983-94DB-E3050B12F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aba2ea-e554-490e-a5fa-1eddad3e9ff3"/>
    <ds:schemaRef ds:uri="f8ffd1c1-1325-4d32-aca1-56da03ec37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רשימת תכניות-קטע 7A (2)</vt:lpstr>
      <vt:lpstr>Document List</vt:lpstr>
      <vt:lpstr>locations code</vt:lpstr>
      <vt:lpstr>Disciplin list</vt:lpstr>
      <vt:lpstr>LIST</vt:lpstr>
      <vt:lpstr>'Document List'!Print_Area</vt:lpstr>
      <vt:lpstr>'Document List'!Print_Titles</vt:lpstr>
      <vt:lpstr>'רשימת תכניות-קטע 7A (2)'!Print_Titles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Nitsanb</dc:creator>
  <cp:keywords/>
  <dc:description/>
  <cp:lastModifiedBy>García Portal, Alba</cp:lastModifiedBy>
  <cp:revision/>
  <dcterms:created xsi:type="dcterms:W3CDTF">2013-06-17T06:52:04Z</dcterms:created>
  <dcterms:modified xsi:type="dcterms:W3CDTF">2021-08-17T14:20:10Z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0x010100DE54313CFF226A48878E67FDE9B53B98</vt:lpwstr>
  </property>
  <property fmtid="{D5CDD505-2E9C-101B-9397-08002B2CF9AE}" pid="3" name="_dlc_DocIdItemGuid">
    <vt:lpwstr>5981d920-2013-4cf3-9d2a-237818bd14a3</vt:lpwstr>
  </property>
</Properties>
</file>